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ntnu-my.sharepoint.com/personal/stanko_ntnu_no/Documents/Documents/Semester/2023_1/TPG4230/re-sit_Exam/"/>
    </mc:Choice>
  </mc:AlternateContent>
  <xr:revisionPtr revIDLastSave="3837" documentId="8_{4488A564-9295-4A6B-8337-C754D636E61F}" xr6:coauthVersionLast="47" xr6:coauthVersionMax="47" xr10:uidLastSave="{E85C4724-D24A-4C8D-8163-6B4FD2E1A9B1}"/>
  <bookViews>
    <workbookView xWindow="-120" yWindow="-120" windowWidth="51840" windowHeight="21120" xr2:uid="{AC9CDB93-9C1E-4F74-8F99-6B85C316D375}"/>
  </bookViews>
  <sheets>
    <sheet name="Sheet1" sheetId="1" r:id="rId1"/>
  </sheets>
  <definedNames>
    <definedName name="solver_adj" localSheetId="0" hidden="1">Sheet1!$G$13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Sheet1!$F$10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Sheet1!$G$16</definedName>
    <definedName name="solver_pre" localSheetId="0" hidden="1">0.000001</definedName>
    <definedName name="solver_rbv" localSheetId="0" hidden="1">1</definedName>
    <definedName name="solver_rel1" localSheetId="0" hidden="1">2</definedName>
    <definedName name="solver_rhs1" localSheetId="0" hidden="1">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32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1" l="1"/>
  <c r="J13" i="1" s="1"/>
  <c r="G14" i="1"/>
  <c r="G16" i="1" s="1"/>
  <c r="I14" i="1" l="1"/>
  <c r="J14" i="1" s="1"/>
</calcChain>
</file>

<file path=xl/sharedStrings.xml><?xml version="1.0" encoding="utf-8"?>
<sst xmlns="http://schemas.openxmlformats.org/spreadsheetml/2006/main" count="25" uniqueCount="23">
  <si>
    <t>[Sm3/d]</t>
  </si>
  <si>
    <t>N</t>
  </si>
  <si>
    <t>Alta</t>
  </si>
  <si>
    <t>Gohta</t>
  </si>
  <si>
    <t>Reservoir</t>
  </si>
  <si>
    <t>[1e6 Sm3]</t>
  </si>
  <si>
    <r>
      <t>q</t>
    </r>
    <r>
      <rPr>
        <b/>
        <vertAlign val="subscript"/>
        <sz val="11"/>
        <color theme="1"/>
        <rFont val="Calibri"/>
        <family val="2"/>
        <scheme val="minor"/>
      </rPr>
      <t>ppow</t>
    </r>
  </si>
  <si>
    <t>qalta [Sm3/d]</t>
  </si>
  <si>
    <t>Nw</t>
  </si>
  <si>
    <t>Np* [Sm3]</t>
  </si>
  <si>
    <t>tplateau [d]</t>
  </si>
  <si>
    <t>API Alta</t>
  </si>
  <si>
    <t>API Gohta</t>
  </si>
  <si>
    <t>qGohta [[Sm3/d]</t>
  </si>
  <si>
    <t>API field</t>
  </si>
  <si>
    <t>qfield [Sm3/d]</t>
  </si>
  <si>
    <t>4. Use the solver to change qalta to get Field API equal to 32</t>
  </si>
  <si>
    <t>7. The field will have a plateau duration of 1555.56 days, since at that time, Gohta enters in Decline.</t>
  </si>
  <si>
    <t>1. Assume qalta (a value less than 12 000), cell G13</t>
  </si>
  <si>
    <t>2. calculate qgohta as 12000 - qalta, cell G14</t>
  </si>
  <si>
    <t>3. Calculate the API of the field by using a rate average of Alta and Gohta's API, Cell G16</t>
  </si>
  <si>
    <t>5. for each field, with the production potential expression provided (qpp = Nw * qppow * (1 - 2.5 * (Np/N) )), clear the Np (Np*) at which plateau ends (qpp = value found in task 4) , cellc I13 and I14</t>
  </si>
  <si>
    <t>6. Since the field is operated in plateau production until it starts declining, the plateau duration in days is the Np* calculated in task 5 divided by the reservoir rate. (Cells J13 and J14)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</si>
</sst>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0" fillId="0" borderId="0" xfId="0" applyFont="1"/>
    <xf numFmtId="164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9DD5E-9833-492E-B282-40A3ED8C1D2D}">
  <dimension ref="A1:J16"/>
  <sheetViews>
    <sheetView tabSelected="1" workbookViewId="0">
      <selection activeCell="F8" sqref="F8"/>
    </sheetView>
  </sheetViews>
  <sheetFormatPr defaultRowHeight="15" x14ac:dyDescent="0.25"/>
  <cols>
    <col min="1" max="1" width="10.140625" customWidth="1"/>
    <col min="3" max="3" width="12.7109375" bestFit="1" customWidth="1"/>
    <col min="6" max="6" width="13" customWidth="1"/>
    <col min="7" max="7" width="10" bestFit="1" customWidth="1"/>
    <col min="8" max="8" width="11.140625" customWidth="1"/>
    <col min="9" max="9" width="13.42578125" customWidth="1"/>
  </cols>
  <sheetData>
    <row r="1" spans="1:10" ht="18" x14ac:dyDescent="0.35">
      <c r="A1" s="2" t="s">
        <v>4</v>
      </c>
      <c r="B1" s="1" t="s">
        <v>6</v>
      </c>
      <c r="C1" s="1" t="s">
        <v>1</v>
      </c>
    </row>
    <row r="2" spans="1:10" x14ac:dyDescent="0.25">
      <c r="B2" s="1" t="s">
        <v>0</v>
      </c>
      <c r="C2" s="1" t="s">
        <v>5</v>
      </c>
      <c r="F2" s="5" t="s">
        <v>18</v>
      </c>
    </row>
    <row r="3" spans="1:10" x14ac:dyDescent="0.25">
      <c r="A3" t="s">
        <v>2</v>
      </c>
      <c r="B3" s="3">
        <v>4000</v>
      </c>
      <c r="C3" s="3">
        <v>100</v>
      </c>
      <c r="E3" s="2"/>
      <c r="F3" s="5" t="s">
        <v>19</v>
      </c>
    </row>
    <row r="4" spans="1:10" x14ac:dyDescent="0.25">
      <c r="A4" t="s">
        <v>3</v>
      </c>
      <c r="B4" s="3">
        <v>3000</v>
      </c>
      <c r="C4" s="3">
        <v>40</v>
      </c>
      <c r="F4" s="5" t="s">
        <v>20</v>
      </c>
      <c r="G4" s="2"/>
      <c r="H4" s="2"/>
      <c r="I4" s="2"/>
    </row>
    <row r="5" spans="1:10" x14ac:dyDescent="0.25">
      <c r="F5" s="5" t="s">
        <v>16</v>
      </c>
    </row>
    <row r="6" spans="1:10" x14ac:dyDescent="0.25">
      <c r="C6" s="2"/>
      <c r="D6" s="2" t="s">
        <v>8</v>
      </c>
      <c r="F6" s="5" t="s">
        <v>21</v>
      </c>
    </row>
    <row r="7" spans="1:10" x14ac:dyDescent="0.25">
      <c r="C7" t="s">
        <v>2</v>
      </c>
      <c r="D7" s="3">
        <v>6</v>
      </c>
      <c r="F7" s="5" t="s">
        <v>22</v>
      </c>
    </row>
    <row r="8" spans="1:10" x14ac:dyDescent="0.25">
      <c r="C8" t="s">
        <v>3</v>
      </c>
      <c r="D8" s="3">
        <v>3</v>
      </c>
      <c r="F8" s="5" t="s">
        <v>17</v>
      </c>
    </row>
    <row r="10" spans="1:10" x14ac:dyDescent="0.25">
      <c r="C10" t="s">
        <v>15</v>
      </c>
      <c r="D10" s="3">
        <v>12000</v>
      </c>
    </row>
    <row r="12" spans="1:10" x14ac:dyDescent="0.25">
      <c r="I12" s="2" t="s">
        <v>9</v>
      </c>
      <c r="J12" s="2" t="s">
        <v>10</v>
      </c>
    </row>
    <row r="13" spans="1:10" x14ac:dyDescent="0.25">
      <c r="C13" t="s">
        <v>11</v>
      </c>
      <c r="D13" s="3">
        <v>30</v>
      </c>
      <c r="F13" s="2" t="s">
        <v>7</v>
      </c>
      <c r="G13" s="3">
        <v>7199.9999999978127</v>
      </c>
      <c r="I13" s="4">
        <f>(1-G13/(D7*B3))*C3*1000000/2.5</f>
        <v>28000000.000003647</v>
      </c>
      <c r="J13" s="4">
        <f>I13/G13</f>
        <v>3888.8888888905767</v>
      </c>
    </row>
    <row r="14" spans="1:10" x14ac:dyDescent="0.25">
      <c r="C14" t="s">
        <v>12</v>
      </c>
      <c r="D14" s="3">
        <v>35</v>
      </c>
      <c r="F14" s="2" t="s">
        <v>13</v>
      </c>
      <c r="G14" s="4">
        <f>D10-G13</f>
        <v>4800.0000000021873</v>
      </c>
      <c r="I14" s="4">
        <f>(1-G14/(D8*B4))*C4*1000000/2.5</f>
        <v>7466666.6666627778</v>
      </c>
      <c r="J14" s="4">
        <f>I14/G14</f>
        <v>1555.5555555540366</v>
      </c>
    </row>
    <row r="16" spans="1:10" x14ac:dyDescent="0.25">
      <c r="F16" t="s">
        <v>14</v>
      </c>
      <c r="G16" s="6">
        <f>(G13*D13+G14*D14)/D10</f>
        <v>32.000000000000909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Stanko</dc:creator>
  <cp:lastModifiedBy>Milan Stanko</cp:lastModifiedBy>
  <dcterms:created xsi:type="dcterms:W3CDTF">2021-02-05T15:49:17Z</dcterms:created>
  <dcterms:modified xsi:type="dcterms:W3CDTF">2023-07-03T08:03:51Z</dcterms:modified>
</cp:coreProperties>
</file>