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/>
  <mc:AlternateContent xmlns:mc="http://schemas.openxmlformats.org/markup-compatibility/2006">
    <mc:Choice Requires="x15">
      <x15ac:absPath xmlns:x15ac="http://schemas.microsoft.com/office/spreadsheetml/2010/11/ac" url="C:\HD\NTNU\SEMESTER\Semester_H_2017\20171120_Trip_to_Dar_es_salaam\Teaching\20171120\"/>
    </mc:Choice>
  </mc:AlternateContent>
  <bookViews>
    <workbookView xWindow="-33924" yWindow="-600" windowWidth="29184" windowHeight="15864" tabRatio="500" activeTab="1" xr2:uid="{00000000-000D-0000-FFFF-FFFF00000000}"/>
  </bookViews>
  <sheets>
    <sheet name="Problem_statement" sheetId="30" r:id="rId1"/>
    <sheet name="NPV Calculations" sheetId="1" r:id="rId2"/>
    <sheet name="Cash Flow vs. Time" sheetId="18" r:id="rId3"/>
  </sheets>
  <calcPr calcId="171027" concurrentCalc="0"/>
  <fileRecoveryPr autoRecover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1" l="1"/>
  <c r="B9" i="1"/>
  <c r="B3" i="1"/>
</calcChain>
</file>

<file path=xl/sharedStrings.xml><?xml version="1.0" encoding="utf-8"?>
<sst xmlns="http://schemas.openxmlformats.org/spreadsheetml/2006/main" count="43" uniqueCount="34">
  <si>
    <t>stb/d</t>
  </si>
  <si>
    <t>fraction</t>
  </si>
  <si>
    <t>OPEX</t>
  </si>
  <si>
    <t xml:space="preserve">Time </t>
  </si>
  <si>
    <t>USD</t>
  </si>
  <si>
    <t>Oil Production</t>
  </si>
  <si>
    <t>CAPEX</t>
  </si>
  <si>
    <t xml:space="preserve">Revenue </t>
  </si>
  <si>
    <t>DRILLEX</t>
  </si>
  <si>
    <t>Production</t>
  </si>
  <si>
    <t>Discount rate</t>
  </si>
  <si>
    <t>days/year</t>
  </si>
  <si>
    <t>Wells</t>
  </si>
  <si>
    <t>Total Cost</t>
  </si>
  <si>
    <t>Cash Flow</t>
  </si>
  <si>
    <t>Discounted Cash Flow: PV(i)</t>
  </si>
  <si>
    <t>[stb]</t>
  </si>
  <si>
    <t>end of year</t>
  </si>
  <si>
    <t>Oil production in year</t>
  </si>
  <si>
    <t>Uptime</t>
  </si>
  <si>
    <t>%</t>
  </si>
  <si>
    <t>Number of producing days per year</t>
  </si>
  <si>
    <t xml:space="preserve">Oil price </t>
  </si>
  <si>
    <t>[USD/stb]</t>
  </si>
  <si>
    <t>CAPEX - TOTAL</t>
  </si>
  <si>
    <t xml:space="preserve">USD </t>
  </si>
  <si>
    <t>USD /well</t>
  </si>
  <si>
    <t>NPV [USD]</t>
  </si>
  <si>
    <t>SENSITIVITY ANALYSIS</t>
  </si>
  <si>
    <t>Oil price (+-20%)</t>
  </si>
  <si>
    <t>NPV min [USD]</t>
  </si>
  <si>
    <t>NPV max [USD]</t>
  </si>
  <si>
    <t>OPEX (+-20%)</t>
  </si>
  <si>
    <t>Discount rate (+-20%)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</si>
</sst>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3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9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1" xfId="0" applyBorder="1"/>
    <xf numFmtId="11" fontId="0" fillId="0" borderId="1" xfId="0" applyNumberFormat="1" applyBorder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Fill="1" applyBorder="1"/>
    <xf numFmtId="2" fontId="1" fillId="0" borderId="1" xfId="0" applyNumberFormat="1" applyFont="1" applyBorder="1"/>
    <xf numFmtId="11" fontId="1" fillId="0" borderId="1" xfId="0" applyNumberFormat="1" applyFont="1" applyBorder="1"/>
    <xf numFmtId="15" fontId="0" fillId="0" borderId="0" xfId="0" applyNumberFormat="1"/>
    <xf numFmtId="1" fontId="0" fillId="0" borderId="1" xfId="0" applyNumberFormat="1" applyBorder="1"/>
    <xf numFmtId="0" fontId="0" fillId="0" borderId="0" xfId="0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1" fillId="0" borderId="1" xfId="0" applyNumberFormat="1" applyFont="1" applyBorder="1"/>
    <xf numFmtId="1" fontId="1" fillId="0" borderId="1" xfId="0" applyNumberFormat="1" applyFont="1" applyBorder="1"/>
    <xf numFmtId="0" fontId="1" fillId="0" borderId="1" xfId="0" applyFont="1" applyBorder="1"/>
    <xf numFmtId="0" fontId="2" fillId="0" borderId="0" xfId="0" applyFont="1" applyBorder="1"/>
    <xf numFmtId="11" fontId="2" fillId="0" borderId="0" xfId="0" applyNumberFormat="1" applyFont="1" applyBorder="1"/>
    <xf numFmtId="0" fontId="2" fillId="0" borderId="0" xfId="0" applyFont="1" applyBorder="1" applyAlignment="1">
      <alignment horizontal="center"/>
    </xf>
    <xf numFmtId="2" fontId="1" fillId="0" borderId="0" xfId="0" applyNumberFormat="1" applyFont="1" applyBorder="1"/>
    <xf numFmtId="0" fontId="0" fillId="0" borderId="1" xfId="0" applyFill="1" applyBorder="1" applyAlignment="1">
      <alignment horizontal="right"/>
    </xf>
    <xf numFmtId="0" fontId="5" fillId="0" borderId="1" xfId="0" applyFont="1" applyBorder="1"/>
    <xf numFmtId="0" fontId="2" fillId="0" borderId="1" xfId="0" applyFont="1" applyBorder="1" applyAlignment="1">
      <alignment horizontal="right"/>
    </xf>
    <xf numFmtId="0" fontId="2" fillId="0" borderId="2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11" fontId="2" fillId="0" borderId="0" xfId="0" applyNumberFormat="1" applyFont="1"/>
  </cellXfs>
  <cellStyles count="3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Normal" xfId="0" builtinId="0"/>
  </cellStyles>
  <dxfs count="0"/>
  <tableStyles count="0" defaultTableStyle="TableStyleMedium9" defaultPivotStyle="PivotStyleMedium7"/>
  <colors>
    <mruColors>
      <color rgb="FF0000FF"/>
      <color rgb="FF4F4B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4934735186933501"/>
          <c:y val="0.15218157415870001"/>
          <c:w val="0.81651731963701302"/>
          <c:h val="0.773510527052508"/>
        </c:manualLayout>
      </c:layout>
      <c:scatterChart>
        <c:scatterStyle val="lineMarker"/>
        <c:varyColors val="0"/>
        <c:ser>
          <c:idx val="1"/>
          <c:order val="0"/>
          <c:tx>
            <c:v>Discounted Cash Flow vs. Time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'NPV Calculations'!$A$13:$A$31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xVal>
          <c:yVal>
            <c:numRef>
              <c:f>'NPV Calculations'!$J$12:$J$31</c:f>
              <c:numCache>
                <c:formatCode>0.00E+00</c:formatCode>
                <c:ptCount val="20"/>
                <c:pt idx="0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6-44DA-8ACE-E82663348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68368096"/>
        <c:axId val="-1664571152"/>
      </c:scatterChart>
      <c:valAx>
        <c:axId val="-1668368096"/>
        <c:scaling>
          <c:orientation val="minMax"/>
          <c:max val="1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Time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1664571152"/>
        <c:crosses val="autoZero"/>
        <c:crossBetween val="midCat"/>
      </c:valAx>
      <c:valAx>
        <c:axId val="-166457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Discounted</a:t>
                </a:r>
                <a:r>
                  <a:rPr lang="nb-NO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 Cash Flow (USD)</a:t>
                </a:r>
                <a:endParaRPr lang="nb-NO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9.5485783844752297E-3"/>
              <c:y val="0.311559259318991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1668368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455130910914803"/>
          <c:y val="0.141668519296165"/>
          <c:w val="0.31497895393710101"/>
          <c:h val="0.114336058757173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nb-NO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589638</xdr:colOff>
      <xdr:row>11</xdr:row>
      <xdr:rowOff>182585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7C5E05-9D27-496E-8D92-8D884ED03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95238" cy="23619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7</xdr:col>
      <xdr:colOff>320040</xdr:colOff>
      <xdr:row>31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C233AA7-0777-4AA0-9262-502CA77A3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7440"/>
          <a:ext cx="5013960" cy="376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10</xdr:col>
      <xdr:colOff>656305</xdr:colOff>
      <xdr:row>60</xdr:row>
      <xdr:rowOff>149758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F29CF9-0103-40BB-9A71-36E628329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41720"/>
          <a:ext cx="7361905" cy="5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10</xdr:col>
      <xdr:colOff>637257</xdr:colOff>
      <xdr:row>78</xdr:row>
      <xdr:rowOff>70055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4FDC7D-2629-4F01-B9F2-68D3FB42C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085320"/>
          <a:ext cx="7342857" cy="34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0538" cy="6066692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A9670-EED4-4CDA-A17E-B22AF0B778A8}">
  <dimension ref="A1"/>
  <sheetViews>
    <sheetView workbookViewId="0">
      <selection activeCell="I24" sqref="I24"/>
    </sheetView>
  </sheetViews>
  <sheetFormatPr defaultRowHeight="15.6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5"/>
  <sheetViews>
    <sheetView tabSelected="1" topLeftCell="A7" workbookViewId="0">
      <selection activeCell="J32" sqref="J32"/>
    </sheetView>
  </sheetViews>
  <sheetFormatPr defaultColWidth="11.19921875" defaultRowHeight="15.6" x14ac:dyDescent="0.3"/>
  <cols>
    <col min="1" max="1" width="31" bestFit="1" customWidth="1"/>
    <col min="2" max="2" width="13.19921875" bestFit="1" customWidth="1"/>
    <col min="3" max="3" width="20" customWidth="1"/>
    <col min="4" max="4" width="12.19921875" customWidth="1"/>
    <col min="5" max="5" width="21.5" customWidth="1"/>
    <col min="6" max="6" width="8.69921875" customWidth="1"/>
    <col min="7" max="8" width="9.3984375" bestFit="1" customWidth="1"/>
    <col min="9" max="9" width="9.8984375" bestFit="1" customWidth="1"/>
    <col min="10" max="10" width="24.796875" bestFit="1" customWidth="1"/>
    <col min="11" max="11" width="10.796875" customWidth="1"/>
    <col min="12" max="12" width="19.19921875" bestFit="1" customWidth="1"/>
    <col min="13" max="13" width="13.69921875" bestFit="1" customWidth="1"/>
    <col min="14" max="14" width="14" bestFit="1" customWidth="1"/>
  </cols>
  <sheetData>
    <row r="1" spans="1:15" x14ac:dyDescent="0.3">
      <c r="A1" s="15" t="s">
        <v>9</v>
      </c>
      <c r="B1" s="15"/>
      <c r="C1" s="15"/>
      <c r="E1" s="21"/>
      <c r="F1" s="21"/>
      <c r="G1" s="12"/>
    </row>
    <row r="2" spans="1:15" x14ac:dyDescent="0.3">
      <c r="A2" s="3" t="s">
        <v>19</v>
      </c>
      <c r="B2" s="17">
        <v>95</v>
      </c>
      <c r="C2" s="23" t="s">
        <v>20</v>
      </c>
      <c r="E2" s="12"/>
      <c r="F2" s="12"/>
      <c r="G2" s="12"/>
    </row>
    <row r="3" spans="1:15" x14ac:dyDescent="0.3">
      <c r="A3" s="7" t="s">
        <v>21</v>
      </c>
      <c r="B3" s="24">
        <f>B2*365/100</f>
        <v>346.75</v>
      </c>
      <c r="C3" s="6" t="s">
        <v>11</v>
      </c>
      <c r="E3" s="12"/>
      <c r="F3" s="12"/>
      <c r="G3" s="12"/>
    </row>
    <row r="4" spans="1:15" x14ac:dyDescent="0.3">
      <c r="A4" s="3" t="s">
        <v>12</v>
      </c>
      <c r="B4" s="17">
        <v>22</v>
      </c>
      <c r="C4" s="6"/>
      <c r="E4" s="12"/>
      <c r="F4" s="12"/>
      <c r="G4" s="12"/>
    </row>
    <row r="5" spans="1:15" x14ac:dyDescent="0.3">
      <c r="A5" s="3" t="s">
        <v>24</v>
      </c>
      <c r="B5" s="9">
        <v>1100000000</v>
      </c>
      <c r="C5" s="6" t="s">
        <v>25</v>
      </c>
      <c r="E5" s="12"/>
      <c r="F5" s="12"/>
      <c r="G5" s="12"/>
    </row>
    <row r="6" spans="1:15" x14ac:dyDescent="0.3">
      <c r="A6" s="3" t="s">
        <v>2</v>
      </c>
      <c r="B6" s="9">
        <f>100000000</f>
        <v>100000000</v>
      </c>
      <c r="C6" s="6" t="s">
        <v>25</v>
      </c>
      <c r="E6" s="21"/>
      <c r="F6" s="21"/>
      <c r="G6" s="12"/>
    </row>
    <row r="7" spans="1:15" x14ac:dyDescent="0.3">
      <c r="A7" s="7" t="s">
        <v>8</v>
      </c>
      <c r="B7" s="9">
        <v>120000000</v>
      </c>
      <c r="C7" s="6" t="s">
        <v>26</v>
      </c>
      <c r="E7" s="12"/>
      <c r="F7" s="12"/>
      <c r="G7" s="12"/>
    </row>
    <row r="8" spans="1:15" x14ac:dyDescent="0.3">
      <c r="A8" s="3" t="s">
        <v>10</v>
      </c>
      <c r="B8" s="8">
        <v>7.0000000000000007E-2</v>
      </c>
      <c r="C8" s="23" t="s">
        <v>1</v>
      </c>
      <c r="E8" s="12"/>
      <c r="F8" s="22"/>
      <c r="G8" s="12"/>
    </row>
    <row r="9" spans="1:15" x14ac:dyDescent="0.3">
      <c r="A9" s="3" t="s">
        <v>22</v>
      </c>
      <c r="B9" s="18">
        <f>60</f>
        <v>60</v>
      </c>
      <c r="C9" s="23" t="s">
        <v>23</v>
      </c>
      <c r="E9" s="12"/>
      <c r="F9" s="12"/>
      <c r="G9" s="12"/>
    </row>
    <row r="11" spans="1:15" x14ac:dyDescent="0.3">
      <c r="A11" s="14" t="s">
        <v>3</v>
      </c>
      <c r="B11" s="5" t="s">
        <v>5</v>
      </c>
      <c r="C11" s="14" t="s">
        <v>18</v>
      </c>
      <c r="D11" s="5" t="s">
        <v>7</v>
      </c>
      <c r="E11" s="5" t="s">
        <v>8</v>
      </c>
      <c r="F11" s="13" t="s">
        <v>6</v>
      </c>
      <c r="G11" s="13" t="s">
        <v>2</v>
      </c>
      <c r="H11" s="13" t="s">
        <v>13</v>
      </c>
      <c r="I11" s="5" t="s">
        <v>14</v>
      </c>
      <c r="J11" s="5" t="s">
        <v>15</v>
      </c>
      <c r="L11" s="26" t="s">
        <v>28</v>
      </c>
    </row>
    <row r="12" spans="1:15" x14ac:dyDescent="0.3">
      <c r="A12" s="14" t="s">
        <v>17</v>
      </c>
      <c r="B12" s="5" t="s">
        <v>0</v>
      </c>
      <c r="C12" s="14" t="s">
        <v>16</v>
      </c>
      <c r="D12" s="5" t="s">
        <v>4</v>
      </c>
      <c r="E12" s="5" t="s">
        <v>4</v>
      </c>
      <c r="F12" s="13" t="s">
        <v>4</v>
      </c>
      <c r="G12" s="13" t="s">
        <v>4</v>
      </c>
      <c r="H12" s="13" t="s">
        <v>4</v>
      </c>
      <c r="I12" s="5" t="s">
        <v>4</v>
      </c>
      <c r="J12" s="5" t="s">
        <v>4</v>
      </c>
      <c r="M12" s="27" t="s">
        <v>30</v>
      </c>
      <c r="N12" s="27" t="s">
        <v>31</v>
      </c>
    </row>
    <row r="13" spans="1:15" x14ac:dyDescent="0.3">
      <c r="A13" s="3">
        <v>1</v>
      </c>
      <c r="B13" s="18">
        <v>0</v>
      </c>
      <c r="C13" s="4"/>
      <c r="D13" s="4"/>
      <c r="E13" s="4"/>
      <c r="F13" s="4"/>
      <c r="G13" s="4"/>
      <c r="H13" s="4"/>
      <c r="I13" s="4"/>
      <c r="J13" s="4"/>
      <c r="K13" s="10"/>
      <c r="L13" s="26" t="s">
        <v>29</v>
      </c>
      <c r="O13" s="1"/>
    </row>
    <row r="14" spans="1:15" x14ac:dyDescent="0.3">
      <c r="A14" s="3">
        <v>2</v>
      </c>
      <c r="B14" s="18">
        <v>0</v>
      </c>
      <c r="C14" s="4"/>
      <c r="D14" s="4"/>
      <c r="E14" s="4"/>
      <c r="F14" s="4"/>
      <c r="G14" s="4"/>
      <c r="H14" s="4"/>
      <c r="I14" s="4"/>
      <c r="J14" s="4"/>
      <c r="K14" s="1"/>
      <c r="L14" s="28" t="s">
        <v>32</v>
      </c>
      <c r="O14" s="1"/>
    </row>
    <row r="15" spans="1:15" x14ac:dyDescent="0.3">
      <c r="A15" s="3">
        <v>3</v>
      </c>
      <c r="B15" s="18">
        <v>0</v>
      </c>
      <c r="C15" s="4"/>
      <c r="D15" s="4"/>
      <c r="E15" s="4"/>
      <c r="F15" s="3"/>
      <c r="G15" s="4"/>
      <c r="H15" s="4"/>
      <c r="I15" s="4"/>
      <c r="J15" s="4"/>
      <c r="K15" s="1"/>
      <c r="L15" s="28" t="s">
        <v>33</v>
      </c>
      <c r="O15" s="1"/>
    </row>
    <row r="16" spans="1:15" x14ac:dyDescent="0.3">
      <c r="A16" s="3">
        <v>4</v>
      </c>
      <c r="B16" s="16">
        <v>100000</v>
      </c>
      <c r="C16" s="4"/>
      <c r="D16" s="4"/>
      <c r="E16" s="4"/>
      <c r="F16" s="3"/>
      <c r="G16" s="4"/>
      <c r="H16" s="4"/>
      <c r="I16" s="4"/>
      <c r="J16" s="4"/>
      <c r="K16" s="1"/>
      <c r="L16" s="1"/>
      <c r="O16" s="1"/>
    </row>
    <row r="17" spans="1:15" x14ac:dyDescent="0.3">
      <c r="A17" s="3">
        <v>5</v>
      </c>
      <c r="B17" s="16">
        <v>100000</v>
      </c>
      <c r="C17" s="4"/>
      <c r="D17" s="4"/>
      <c r="E17" s="11"/>
      <c r="F17" s="3"/>
      <c r="G17" s="4"/>
      <c r="H17" s="4"/>
      <c r="I17" s="4"/>
      <c r="J17" s="4"/>
      <c r="K17" s="1"/>
      <c r="L17" s="1"/>
      <c r="O17" s="1"/>
    </row>
    <row r="18" spans="1:15" x14ac:dyDescent="0.3">
      <c r="A18" s="3">
        <v>6</v>
      </c>
      <c r="B18" s="16">
        <v>88357.175492286813</v>
      </c>
      <c r="C18" s="4"/>
      <c r="D18" s="4"/>
      <c r="E18" s="11"/>
      <c r="F18" s="3"/>
      <c r="G18" s="4"/>
      <c r="H18" s="4"/>
      <c r="I18" s="4"/>
      <c r="J18" s="4"/>
      <c r="L18" s="1"/>
      <c r="O18" s="1"/>
    </row>
    <row r="19" spans="1:15" x14ac:dyDescent="0.3">
      <c r="A19" s="3">
        <v>7</v>
      </c>
      <c r="B19" s="16">
        <v>65601.3886129241</v>
      </c>
      <c r="C19" s="4"/>
      <c r="D19" s="4"/>
      <c r="E19" s="11"/>
      <c r="F19" s="3"/>
      <c r="G19" s="4"/>
      <c r="H19" s="4"/>
      <c r="I19" s="4"/>
      <c r="J19" s="4"/>
      <c r="L19" s="1"/>
      <c r="O19" s="1"/>
    </row>
    <row r="20" spans="1:15" x14ac:dyDescent="0.3">
      <c r="A20" s="3">
        <v>8</v>
      </c>
      <c r="B20" s="16">
        <v>50056.121856032601</v>
      </c>
      <c r="C20" s="4"/>
      <c r="D20" s="4"/>
      <c r="E20" s="11"/>
      <c r="F20" s="3"/>
      <c r="G20" s="4"/>
      <c r="H20" s="4"/>
      <c r="I20" s="4"/>
      <c r="J20" s="4"/>
      <c r="L20" s="1"/>
      <c r="O20" s="1"/>
    </row>
    <row r="21" spans="1:15" x14ac:dyDescent="0.3">
      <c r="A21" s="3">
        <v>9</v>
      </c>
      <c r="B21" s="16">
        <v>38174.395970815756</v>
      </c>
      <c r="C21" s="4"/>
      <c r="D21" s="4"/>
      <c r="E21" s="11"/>
      <c r="F21" s="3"/>
      <c r="G21" s="4"/>
      <c r="H21" s="4"/>
      <c r="I21" s="4"/>
      <c r="J21" s="4"/>
      <c r="L21" s="1"/>
      <c r="O21" s="1"/>
    </row>
    <row r="22" spans="1:15" x14ac:dyDescent="0.3">
      <c r="A22" s="3">
        <v>10</v>
      </c>
      <c r="B22" s="16">
        <v>28693.994957690287</v>
      </c>
      <c r="C22" s="4"/>
      <c r="D22" s="4"/>
      <c r="E22" s="11"/>
      <c r="F22" s="3"/>
      <c r="G22" s="4"/>
      <c r="H22" s="4"/>
      <c r="I22" s="4"/>
      <c r="J22" s="4"/>
      <c r="L22" s="1"/>
      <c r="O22" s="1"/>
    </row>
    <row r="23" spans="1:15" x14ac:dyDescent="0.3">
      <c r="A23" s="3">
        <v>11</v>
      </c>
      <c r="B23" s="16">
        <v>21618.045990503935</v>
      </c>
      <c r="C23" s="4"/>
      <c r="D23" s="4"/>
      <c r="E23" s="11"/>
      <c r="F23" s="3"/>
      <c r="G23" s="4"/>
      <c r="H23" s="4"/>
      <c r="I23" s="4"/>
      <c r="J23" s="4"/>
      <c r="L23" s="1"/>
      <c r="O23" s="1"/>
    </row>
    <row r="24" spans="1:15" x14ac:dyDescent="0.3">
      <c r="A24" s="3">
        <v>12</v>
      </c>
      <c r="B24" s="16">
        <v>16586.768425602644</v>
      </c>
      <c r="C24" s="4"/>
      <c r="D24" s="4"/>
      <c r="E24" s="11"/>
      <c r="F24" s="3"/>
      <c r="G24" s="4"/>
      <c r="H24" s="4"/>
      <c r="I24" s="4"/>
      <c r="J24" s="4"/>
      <c r="L24" s="1"/>
      <c r="O24" s="1"/>
    </row>
    <row r="25" spans="1:15" x14ac:dyDescent="0.3">
      <c r="A25" s="3">
        <v>13</v>
      </c>
      <c r="B25" s="16">
        <v>12329.0382805792</v>
      </c>
      <c r="C25" s="4"/>
      <c r="D25" s="4"/>
      <c r="E25" s="11"/>
      <c r="F25" s="3"/>
      <c r="G25" s="4"/>
      <c r="H25" s="4"/>
      <c r="I25" s="4"/>
      <c r="J25" s="4"/>
      <c r="L25" s="1"/>
      <c r="O25" s="1"/>
    </row>
    <row r="26" spans="1:15" x14ac:dyDescent="0.3">
      <c r="A26" s="3">
        <v>14</v>
      </c>
      <c r="B26" s="16">
        <v>9164.5500988693784</v>
      </c>
      <c r="C26" s="4"/>
      <c r="D26" s="4"/>
      <c r="E26" s="11"/>
      <c r="F26" s="3"/>
      <c r="G26" s="4"/>
      <c r="H26" s="4"/>
      <c r="I26" s="4"/>
      <c r="J26" s="4"/>
      <c r="L26" s="1"/>
      <c r="O26" s="1"/>
    </row>
    <row r="27" spans="1:15" x14ac:dyDescent="0.3">
      <c r="A27" s="3">
        <v>15</v>
      </c>
      <c r="B27" s="16">
        <v>6765.6598977122376</v>
      </c>
      <c r="C27" s="4"/>
      <c r="D27" s="4"/>
      <c r="E27" s="11"/>
      <c r="F27" s="3"/>
      <c r="G27" s="4"/>
      <c r="H27" s="4"/>
      <c r="I27" s="4"/>
      <c r="J27" s="4"/>
      <c r="L27" s="1"/>
      <c r="O27" s="1"/>
    </row>
    <row r="28" spans="1:15" x14ac:dyDescent="0.3">
      <c r="A28" s="3">
        <v>16</v>
      </c>
      <c r="B28" s="16">
        <v>5327.468735213366</v>
      </c>
      <c r="C28" s="4"/>
      <c r="D28" s="4"/>
      <c r="E28" s="11"/>
      <c r="F28" s="3"/>
      <c r="G28" s="4"/>
      <c r="H28" s="4"/>
      <c r="I28" s="4"/>
      <c r="J28" s="4"/>
      <c r="L28" s="1"/>
      <c r="O28" s="1"/>
    </row>
    <row r="29" spans="1:15" x14ac:dyDescent="0.3">
      <c r="A29" s="3">
        <v>17</v>
      </c>
      <c r="B29" s="16">
        <v>3845.90295455142</v>
      </c>
      <c r="C29" s="4"/>
      <c r="D29" s="4"/>
      <c r="E29" s="11"/>
      <c r="F29" s="3"/>
      <c r="G29" s="4"/>
      <c r="H29" s="4"/>
      <c r="I29" s="4"/>
      <c r="J29" s="4"/>
      <c r="L29" s="1"/>
      <c r="O29" s="1"/>
    </row>
    <row r="30" spans="1:15" x14ac:dyDescent="0.3">
      <c r="A30" s="3">
        <v>18</v>
      </c>
      <c r="B30" s="16">
        <v>2801.6001626502216</v>
      </c>
      <c r="C30" s="4"/>
      <c r="D30" s="4"/>
      <c r="E30" s="11"/>
      <c r="F30" s="3"/>
      <c r="G30" s="4"/>
      <c r="H30" s="4"/>
      <c r="I30" s="4"/>
      <c r="J30" s="4"/>
      <c r="L30" s="1"/>
      <c r="O30" s="1"/>
    </row>
    <row r="31" spans="1:15" x14ac:dyDescent="0.3">
      <c r="A31" s="3">
        <v>19</v>
      </c>
      <c r="B31" s="16">
        <v>2102.5350721949685</v>
      </c>
      <c r="C31" s="4"/>
      <c r="D31" s="4"/>
      <c r="E31" s="11"/>
      <c r="F31" s="3"/>
      <c r="G31" s="4"/>
      <c r="H31" s="4"/>
      <c r="I31" s="4"/>
      <c r="J31" s="4"/>
      <c r="L31" s="1"/>
      <c r="O31" s="1"/>
    </row>
    <row r="32" spans="1:15" x14ac:dyDescent="0.3">
      <c r="I32" s="25" t="s">
        <v>27</v>
      </c>
      <c r="J32" s="1"/>
    </row>
    <row r="33" spans="3:12" x14ac:dyDescent="0.3">
      <c r="C33" s="1"/>
    </row>
    <row r="34" spans="3:12" x14ac:dyDescent="0.3">
      <c r="I34" s="19"/>
      <c r="J34" s="20"/>
      <c r="K34" s="12"/>
      <c r="L34" s="1"/>
    </row>
    <row r="35" spans="3:12" x14ac:dyDescent="0.3">
      <c r="C35" s="2"/>
    </row>
  </sheetData>
  <mergeCells count="3">
    <mergeCell ref="A1:C1"/>
    <mergeCell ref="E1:F1"/>
    <mergeCell ref="E6:F6"/>
  </mergeCells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Problem_statement</vt:lpstr>
      <vt:lpstr>NPV Calculations</vt:lpstr>
      <vt:lpstr>Cash Flow vs. Time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Office-bruker</dc:creator>
  <cp:lastModifiedBy>Milan</cp:lastModifiedBy>
  <dcterms:created xsi:type="dcterms:W3CDTF">2017-02-04T11:20:33Z</dcterms:created>
  <dcterms:modified xsi:type="dcterms:W3CDTF">2017-11-19T17:23:17Z</dcterms:modified>
</cp:coreProperties>
</file>