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1_1/OG621/Classes/05/"/>
    </mc:Choice>
  </mc:AlternateContent>
  <xr:revisionPtr revIDLastSave="20" documentId="8_{DE4519AB-C83C-47C9-9CEB-E986461DEC61}" xr6:coauthVersionLast="46" xr6:coauthVersionMax="46" xr10:uidLastSave="{718DDB6B-C9D0-4AC0-960D-1671CFFB3D4E}"/>
  <bookViews>
    <workbookView xWindow="0" yWindow="1956" windowWidth="17280" windowHeight="9024" xr2:uid="{D3E6D316-1A73-46FF-8475-0A04E56DD5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5" i="1"/>
  <c r="C4" i="1"/>
  <c r="C3" i="1"/>
</calcChain>
</file>

<file path=xl/sharedStrings.xml><?xml version="1.0" encoding="utf-8"?>
<sst xmlns="http://schemas.openxmlformats.org/spreadsheetml/2006/main" count="30" uniqueCount="23">
  <si>
    <t>[md]</t>
  </si>
  <si>
    <t>[cp]</t>
  </si>
  <si>
    <t>[1/bar]</t>
  </si>
  <si>
    <t>[-]</t>
  </si>
  <si>
    <t>[hr]</t>
  </si>
  <si>
    <t>Exercise 3, Prof. Milan Stanko (NTNU)</t>
  </si>
  <si>
    <t>k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</si>
  <si>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pss</t>
    </r>
  </si>
  <si>
    <r>
      <t>Formation compressibility, c</t>
    </r>
    <r>
      <rPr>
        <vertAlign val="subscript"/>
        <sz val="11"/>
        <color theme="1"/>
        <rFont val="Calibri"/>
        <family val="2"/>
        <scheme val="minor"/>
      </rPr>
      <t>f</t>
    </r>
  </si>
  <si>
    <r>
      <t>Oil compressibility at res conditions, C</t>
    </r>
    <r>
      <rPr>
        <vertAlign val="subscript"/>
        <sz val="11"/>
        <color theme="1"/>
        <rFont val="Calibri"/>
        <family val="2"/>
        <scheme val="minor"/>
      </rPr>
      <t>o</t>
    </r>
  </si>
  <si>
    <r>
      <t>Gas compressibility at res conditions, C</t>
    </r>
    <r>
      <rPr>
        <vertAlign val="subscript"/>
        <sz val="11"/>
        <color theme="1"/>
        <rFont val="Calibri"/>
        <family val="2"/>
        <scheme val="minor"/>
      </rPr>
      <t>g</t>
    </r>
  </si>
  <si>
    <r>
      <t xml:space="preserve">Oil viscosity at res conditions,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scheme val="minor"/>
      </rPr>
      <t>o</t>
    </r>
  </si>
  <si>
    <r>
      <t>Outer radius of reservoir, r</t>
    </r>
    <r>
      <rPr>
        <vertAlign val="subscript"/>
        <sz val="11"/>
        <color theme="1"/>
        <rFont val="Calibri"/>
        <family val="2"/>
        <scheme val="minor"/>
      </rPr>
      <t>e</t>
    </r>
  </si>
  <si>
    <t>[m]</t>
  </si>
  <si>
    <t>Top area of reservoir, A</t>
  </si>
  <si>
    <t>[m2]</t>
  </si>
  <si>
    <t>FLUID:</t>
  </si>
  <si>
    <t>Gas</t>
  </si>
  <si>
    <t>Oil</t>
  </si>
  <si>
    <r>
      <t>Total compressibility, assuming oil-filled pore, C</t>
    </r>
    <r>
      <rPr>
        <vertAlign val="subscript"/>
        <sz val="11"/>
        <color theme="1"/>
        <rFont val="Calibri"/>
        <family val="2"/>
        <scheme val="minor"/>
      </rPr>
      <t>t</t>
    </r>
  </si>
  <si>
    <r>
      <t>Total compressibility, assuming gas-filled pore, C</t>
    </r>
    <r>
      <rPr>
        <vertAlign val="subscript"/>
        <sz val="11"/>
        <color theme="1"/>
        <rFont val="Calibri"/>
        <family val="2"/>
        <scheme val="minor"/>
      </rPr>
      <t>t</t>
    </r>
  </si>
  <si>
    <r>
      <t xml:space="preserve">Gas viscosity at res conditions,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scheme val="minor"/>
      </rPr>
      <t>g</t>
    </r>
  </si>
  <si>
    <r>
      <t xml:space="preserve">Porosity, </t>
    </r>
    <r>
      <rPr>
        <sz val="11"/>
        <color theme="1"/>
        <rFont val="Symbol"/>
        <family val="1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</si>
</sst>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1" fontId="0" fillId="0" borderId="0" xfId="0" applyNumberFormat="1"/>
    <xf numFmtId="0" fontId="2" fillId="0" borderId="0" xfId="0" applyFont="1" applyAlignment="1">
      <alignment horizontal="center"/>
    </xf>
    <xf numFmtId="11" fontId="1" fillId="0" borderId="0" xfId="0" applyNumberFormat="1" applyFont="1"/>
    <xf numFmtId="0" fontId="1" fillId="0" borderId="0" xfId="0" applyFont="1"/>
    <xf numFmtId="11" fontId="6" fillId="0" borderId="0" xfId="0" applyNumberFormat="1" applyFont="1"/>
    <xf numFmtId="0" fontId="6" fillId="0" borderId="0" xfId="0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AB95-873F-4ABC-AA61-E58F9BDEE9AE}">
  <dimension ref="A1:E23"/>
  <sheetViews>
    <sheetView tabSelected="1" zoomScale="110" zoomScaleNormal="110" workbookViewId="0">
      <selection activeCell="D17" sqref="D17:E23"/>
    </sheetView>
  </sheetViews>
  <sheetFormatPr defaultRowHeight="14.4" x14ac:dyDescent="0.3"/>
  <cols>
    <col min="1" max="1" width="44.44140625" customWidth="1"/>
    <col min="2" max="2" width="7.21875" customWidth="1"/>
    <col min="3" max="3" width="9.77734375" customWidth="1"/>
    <col min="4" max="4" width="9.5546875" bestFit="1" customWidth="1"/>
    <col min="5" max="5" width="11" customWidth="1"/>
  </cols>
  <sheetData>
    <row r="1" spans="1:5" x14ac:dyDescent="0.3">
      <c r="A1" s="1" t="s">
        <v>5</v>
      </c>
    </row>
    <row r="3" spans="1:5" ht="15.6" x14ac:dyDescent="0.35">
      <c r="A3" t="s">
        <v>8</v>
      </c>
      <c r="B3" t="s">
        <v>2</v>
      </c>
      <c r="C3" s="4">
        <f>0.000003/0.06894757</f>
        <v>4.3511323169184932E-5</v>
      </c>
    </row>
    <row r="4" spans="1:5" ht="15.6" x14ac:dyDescent="0.35">
      <c r="A4" t="s">
        <v>9</v>
      </c>
      <c r="B4" t="s">
        <v>2</v>
      </c>
      <c r="C4" s="4">
        <f>0.000015/0.06894757</f>
        <v>2.1755661584592467E-4</v>
      </c>
    </row>
    <row r="5" spans="1:5" ht="15.6" x14ac:dyDescent="0.35">
      <c r="A5" t="s">
        <v>10</v>
      </c>
      <c r="B5" t="s">
        <v>2</v>
      </c>
      <c r="C5" s="4">
        <f>0.0005/0.06894757</f>
        <v>7.2518871948641555E-3</v>
      </c>
    </row>
    <row r="6" spans="1:5" ht="15.6" x14ac:dyDescent="0.35">
      <c r="A6" t="s">
        <v>19</v>
      </c>
      <c r="B6" t="s">
        <v>2</v>
      </c>
      <c r="C6" s="6"/>
    </row>
    <row r="7" spans="1:5" ht="15.6" x14ac:dyDescent="0.35">
      <c r="A7" t="s">
        <v>20</v>
      </c>
      <c r="B7" t="s">
        <v>2</v>
      </c>
      <c r="C7" s="6"/>
    </row>
    <row r="8" spans="1:5" ht="15.6" x14ac:dyDescent="0.35">
      <c r="A8" t="s">
        <v>11</v>
      </c>
      <c r="B8" t="s">
        <v>1</v>
      </c>
      <c r="C8" s="5">
        <v>0.5</v>
      </c>
    </row>
    <row r="9" spans="1:5" ht="15.6" x14ac:dyDescent="0.35">
      <c r="A9" t="s">
        <v>21</v>
      </c>
      <c r="B9" t="s">
        <v>1</v>
      </c>
      <c r="C9" s="4">
        <f>0.012</f>
        <v>1.2E-2</v>
      </c>
    </row>
    <row r="10" spans="1:5" x14ac:dyDescent="0.3">
      <c r="A10" t="s">
        <v>22</v>
      </c>
      <c r="B10" t="s">
        <v>3</v>
      </c>
      <c r="C10" s="5">
        <v>0.3</v>
      </c>
    </row>
    <row r="11" spans="1:5" ht="15.6" x14ac:dyDescent="0.35">
      <c r="A11" t="s">
        <v>12</v>
      </c>
      <c r="B11" t="s">
        <v>13</v>
      </c>
      <c r="C11" s="5">
        <v>600</v>
      </c>
    </row>
    <row r="12" spans="1:5" x14ac:dyDescent="0.3">
      <c r="A12" t="s">
        <v>14</v>
      </c>
      <c r="B12" t="s">
        <v>15</v>
      </c>
      <c r="C12" s="7"/>
    </row>
    <row r="14" spans="1:5" x14ac:dyDescent="0.3">
      <c r="C14" s="3" t="s">
        <v>16</v>
      </c>
      <c r="D14" s="3" t="s">
        <v>17</v>
      </c>
      <c r="E14" s="3" t="s">
        <v>18</v>
      </c>
    </row>
    <row r="15" spans="1:5" ht="15.6" x14ac:dyDescent="0.35">
      <c r="C15" s="3" t="s">
        <v>6</v>
      </c>
      <c r="D15" s="3" t="s">
        <v>7</v>
      </c>
      <c r="E15" s="3" t="s">
        <v>7</v>
      </c>
    </row>
    <row r="16" spans="1:5" x14ac:dyDescent="0.3">
      <c r="C16" s="3" t="s">
        <v>0</v>
      </c>
      <c r="D16" s="3" t="s">
        <v>4</v>
      </c>
      <c r="E16" s="3" t="s">
        <v>4</v>
      </c>
    </row>
    <row r="17" spans="3:5" x14ac:dyDescent="0.3">
      <c r="C17" s="5">
        <v>0.01</v>
      </c>
      <c r="D17" s="8"/>
      <c r="E17" s="8"/>
    </row>
    <row r="18" spans="3:5" x14ac:dyDescent="0.3">
      <c r="C18" s="5">
        <v>0.1</v>
      </c>
      <c r="D18" s="8"/>
      <c r="E18" s="8"/>
    </row>
    <row r="19" spans="3:5" x14ac:dyDescent="0.3">
      <c r="C19" s="5">
        <v>1</v>
      </c>
      <c r="D19" s="8"/>
      <c r="E19" s="8"/>
    </row>
    <row r="20" spans="3:5" x14ac:dyDescent="0.3">
      <c r="C20" s="5">
        <v>10</v>
      </c>
      <c r="D20" s="8"/>
      <c r="E20" s="8"/>
    </row>
    <row r="21" spans="3:5" x14ac:dyDescent="0.3">
      <c r="C21" s="5">
        <v>1000</v>
      </c>
      <c r="D21" s="8"/>
      <c r="E21" s="8"/>
    </row>
    <row r="22" spans="3:5" x14ac:dyDescent="0.3">
      <c r="C22" s="5">
        <v>10000</v>
      </c>
      <c r="D22" s="8"/>
      <c r="E22" s="8"/>
    </row>
    <row r="23" spans="3:5" x14ac:dyDescent="0.3">
      <c r="D23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Stanko</cp:lastModifiedBy>
  <dcterms:created xsi:type="dcterms:W3CDTF">2021-05-05T11:27:28Z</dcterms:created>
  <dcterms:modified xsi:type="dcterms:W3CDTF">2021-05-05T14:16:52Z</dcterms:modified>
</cp:coreProperties>
</file>