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lal Younus\Desktop\New folder\"/>
    </mc:Choice>
  </mc:AlternateContent>
  <bookViews>
    <workbookView xWindow="0" yWindow="0" windowWidth="21600" windowHeight="9450" activeTab="4"/>
  </bookViews>
  <sheets>
    <sheet name="Case 1-RSVD and RVVD" sheetId="1" r:id="rId1"/>
    <sheet name="Case 2-No RSVD or RVVD" sheetId="3" r:id="rId2"/>
    <sheet name="Rv" sheetId="4" r:id="rId3"/>
    <sheet name="Bo" sheetId="5" r:id="rId4"/>
    <sheet name="Case1-plot" sheetId="7" r:id="rId5"/>
    <sheet name="Case2-plot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1" l="1"/>
  <c r="P35" i="1"/>
  <c r="W34" i="1"/>
  <c r="P34" i="1"/>
  <c r="W33" i="1"/>
  <c r="P33" i="1"/>
  <c r="W32" i="1"/>
  <c r="P32" i="1"/>
  <c r="W31" i="1"/>
  <c r="P31" i="1"/>
  <c r="W30" i="1"/>
  <c r="P30" i="1"/>
  <c r="W29" i="1"/>
  <c r="P29" i="1"/>
  <c r="W28" i="1"/>
  <c r="P28" i="1"/>
  <c r="W27" i="1"/>
  <c r="P27" i="1"/>
  <c r="W26" i="1"/>
  <c r="P26" i="1"/>
  <c r="W25" i="1"/>
  <c r="P25" i="1"/>
  <c r="W24" i="1"/>
  <c r="P24" i="1"/>
  <c r="W23" i="1"/>
  <c r="P23" i="1"/>
  <c r="W22" i="1"/>
  <c r="P22" i="1"/>
  <c r="W21" i="1"/>
  <c r="P21" i="1"/>
  <c r="W20" i="1"/>
  <c r="P20" i="1"/>
  <c r="W19" i="1"/>
  <c r="P19" i="1"/>
  <c r="W18" i="1"/>
  <c r="P18" i="1"/>
  <c r="W17" i="1"/>
  <c r="P17" i="1"/>
  <c r="W16" i="1"/>
  <c r="P16" i="1"/>
  <c r="W15" i="1"/>
  <c r="P15" i="1"/>
  <c r="W14" i="1"/>
  <c r="P14" i="1"/>
  <c r="W13" i="1"/>
  <c r="P13" i="1"/>
  <c r="W12" i="1"/>
  <c r="P12" i="1"/>
  <c r="W11" i="1"/>
  <c r="P11" i="1"/>
  <c r="W10" i="1"/>
  <c r="P10" i="1"/>
  <c r="W9" i="1"/>
  <c r="P9" i="1"/>
  <c r="W8" i="1"/>
  <c r="P8" i="1"/>
  <c r="W7" i="1"/>
  <c r="P7" i="1"/>
  <c r="W6" i="1"/>
  <c r="P6" i="1"/>
  <c r="W5" i="1"/>
  <c r="P5" i="1"/>
  <c r="W4" i="1"/>
  <c r="X34" i="3" l="1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</calcChain>
</file>

<file path=xl/comments1.xml><?xml version="1.0" encoding="utf-8"?>
<comments xmlns="http://schemas.openxmlformats.org/spreadsheetml/2006/main">
  <authors>
    <author>Bilal Younus</author>
  </authors>
  <commentList>
    <comment ref="AA2" authorId="0" shapeId="0">
      <text>
        <r>
          <rPr>
            <b/>
            <sz val="9"/>
            <color indexed="81"/>
            <rFont val="Tahoma"/>
            <family val="2"/>
          </rPr>
          <t>Bilal Younus:</t>
        </r>
        <r>
          <rPr>
            <sz val="9"/>
            <color indexed="81"/>
            <rFont val="Tahoma"/>
            <family val="2"/>
          </rPr>
          <t xml:space="preserve">
not the same as given in Ex04. 
These are used in eclipse</t>
        </r>
      </text>
    </comment>
  </commentList>
</comments>
</file>

<file path=xl/comments2.xml><?xml version="1.0" encoding="utf-8"?>
<comments xmlns="http://schemas.openxmlformats.org/spreadsheetml/2006/main">
  <authors>
    <author>Bilal Younus</author>
  </authors>
  <commentList>
    <comment ref="AB2" authorId="0" shapeId="0">
      <text>
        <r>
          <rPr>
            <b/>
            <sz val="9"/>
            <color indexed="81"/>
            <rFont val="Tahoma"/>
            <family val="2"/>
          </rPr>
          <t>Bilal Younus:</t>
        </r>
        <r>
          <rPr>
            <sz val="9"/>
            <color indexed="81"/>
            <rFont val="Tahoma"/>
            <family val="2"/>
          </rPr>
          <t xml:space="preserve">
not the same as given in Ex04. 
These are used in eclipse</t>
        </r>
      </text>
    </comment>
  </commentList>
</comments>
</file>

<file path=xl/sharedStrings.xml><?xml version="1.0" encoding="utf-8"?>
<sst xmlns="http://schemas.openxmlformats.org/spreadsheetml/2006/main" count="166" uniqueCount="34">
  <si>
    <t>Pressure</t>
  </si>
  <si>
    <t>bara</t>
  </si>
  <si>
    <t>Depth</t>
  </si>
  <si>
    <t>m</t>
  </si>
  <si>
    <t>Rs</t>
  </si>
  <si>
    <t>Sm3/Sm3</t>
  </si>
  <si>
    <t>Rv</t>
  </si>
  <si>
    <t>Oil Density</t>
  </si>
  <si>
    <t>Gas Density</t>
  </si>
  <si>
    <t>1/Bo</t>
  </si>
  <si>
    <t>1/Bgd</t>
  </si>
  <si>
    <t>Kg/m3</t>
  </si>
  <si>
    <t>Sm3/m3</t>
  </si>
  <si>
    <t>m3/Sm3</t>
  </si>
  <si>
    <t>Bgd</t>
  </si>
  <si>
    <t>ug</t>
  </si>
  <si>
    <t>cp</t>
  </si>
  <si>
    <t>po</t>
  </si>
  <si>
    <t>pg</t>
  </si>
  <si>
    <t>pb</t>
  </si>
  <si>
    <t>pd</t>
  </si>
  <si>
    <t>Bo</t>
  </si>
  <si>
    <t>uo</t>
  </si>
  <si>
    <t>After 1114 days</t>
  </si>
  <si>
    <t>After 114 days</t>
  </si>
  <si>
    <t>Surface Density (Kg/m3)</t>
  </si>
  <si>
    <t>Oil</t>
  </si>
  <si>
    <t>Water</t>
  </si>
  <si>
    <t>Gas</t>
  </si>
  <si>
    <t>Initial condition (From E100)</t>
  </si>
  <si>
    <t>User Input Datum=GOC=2500m</t>
  </si>
  <si>
    <t>User input pressure at GOC=200 bara</t>
  </si>
  <si>
    <t>0..00024</t>
  </si>
  <si>
    <t>User input pressure at GOC=225 bara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</si>
</sst>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7030A0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7" fontId="10" fillId="0" borderId="1" xfId="0" applyNumberFormat="1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1" fontId="0" fillId="0" borderId="1" xfId="0" applyNumberFormat="1" applyBorder="1"/>
    <xf numFmtId="165" fontId="9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5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Continuous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2" fillId="0" borderId="1" xfId="0" applyFont="1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('Case 2-No RSVD or RVVD'!$N$5,'Case 2-No RSVD or RVVD'!$N$7,'Case 2-No RSVD or RVVD'!$N$10,'Case 2-No RSVD or RVVD'!$N$14,'Case 2-No RSVD or RVVD'!$N$19)</c:f>
              <c:numCache>
                <c:formatCode>0</c:formatCode>
                <c:ptCount val="5"/>
                <c:pt idx="0">
                  <c:v>100</c:v>
                </c:pt>
                <c:pt idx="1">
                  <c:v>150.001</c:v>
                </c:pt>
                <c:pt idx="2">
                  <c:v>200.001</c:v>
                </c:pt>
                <c:pt idx="3">
                  <c:v>275.00099999999998</c:v>
                </c:pt>
                <c:pt idx="4">
                  <c:v>300.01100000000002</c:v>
                </c:pt>
              </c:numCache>
            </c:numRef>
          </c:xVal>
          <c:yVal>
            <c:numRef>
              <c:f>('Case 2-No RSVD or RVVD'!$O$5,'Case 2-No RSVD or RVVD'!$O$7,'Case 2-No RSVD or RVVD'!$O$10,'Case 2-No RSVD or RVVD'!$O$14,'Case 2-No RSVD or RVVD'!$O$19)</c:f>
              <c:numCache>
                <c:formatCode>0.00000</c:formatCode>
                <c:ptCount val="5"/>
                <c:pt idx="0">
                  <c:v>1.9000000000000001E-4</c:v>
                </c:pt>
                <c:pt idx="1">
                  <c:v>2.3000000000000001E-4</c:v>
                </c:pt>
                <c:pt idx="2">
                  <c:v>3.1E-4</c:v>
                </c:pt>
                <c:pt idx="3">
                  <c:v>5.5000000000000003E-4</c:v>
                </c:pt>
                <c:pt idx="4">
                  <c:v>6.7000000000000002E-4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('Case 2-No RSVD or RVVD'!$N$25,'Case 2-No RSVD or RVVD'!$N$31)</c:f>
              <c:numCache>
                <c:formatCode>0</c:formatCode>
                <c:ptCount val="2"/>
                <c:pt idx="0">
                  <c:v>350.00200000000001</c:v>
                </c:pt>
                <c:pt idx="1">
                  <c:v>400.00200000000001</c:v>
                </c:pt>
              </c:numCache>
            </c:numRef>
          </c:xVal>
          <c:yVal>
            <c:numRef>
              <c:f>('Case 2-No RSVD or RVVD'!$O$25,'Case 2-No RSVD or RVVD'!$O$31)</c:f>
              <c:numCache>
                <c:formatCode>0.00000</c:formatCode>
                <c:ptCount val="2"/>
                <c:pt idx="0">
                  <c:v>6.7000000000000002E-4</c:v>
                </c:pt>
                <c:pt idx="1">
                  <c:v>6.7000000000000002E-4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('Case 2-No RSVD or RVVD'!$N$19,'Case 2-No RSVD or RVVD'!$N$25,'Case 2-No RSVD or RVVD'!$N$31)</c:f>
              <c:numCache>
                <c:formatCode>0</c:formatCode>
                <c:ptCount val="3"/>
                <c:pt idx="0">
                  <c:v>300.01100000000002</c:v>
                </c:pt>
                <c:pt idx="1">
                  <c:v>350.00200000000001</c:v>
                </c:pt>
                <c:pt idx="2">
                  <c:v>400.00200000000001</c:v>
                </c:pt>
              </c:numCache>
            </c:numRef>
          </c:xVal>
          <c:yVal>
            <c:numRef>
              <c:f>('Case 2-No RSVD or RVVD'!$O$20,'Case 2-No RSVD or RVVD'!$O$26,'Case 2-No RSVD or RVVD'!$O$32)</c:f>
              <c:numCache>
                <c:formatCode>0.00000</c:formatCode>
                <c:ptCount val="3"/>
                <c:pt idx="0">
                  <c:v>5.463E-4</c:v>
                </c:pt>
                <c:pt idx="1">
                  <c:v>5.4600000000000004E-4</c:v>
                </c:pt>
                <c:pt idx="2">
                  <c:v>5.4600000000000004E-4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('Case 2-No RSVD or RVVD'!$N$10,'Case 2-No RSVD or RVVD'!$N$14,'Case 2-No RSVD or RVVD'!$N$19,'Case 2-No RSVD or RVVD'!$N$25,'Case 2-No RSVD or RVVD'!$N$31)</c:f>
              <c:numCache>
                <c:formatCode>0</c:formatCode>
                <c:ptCount val="5"/>
                <c:pt idx="0">
                  <c:v>200.001</c:v>
                </c:pt>
                <c:pt idx="1">
                  <c:v>275.00099999999998</c:v>
                </c:pt>
                <c:pt idx="2">
                  <c:v>300.01100000000002</c:v>
                </c:pt>
                <c:pt idx="3">
                  <c:v>350.00200000000001</c:v>
                </c:pt>
                <c:pt idx="4">
                  <c:v>400.00200000000001</c:v>
                </c:pt>
              </c:numCache>
            </c:numRef>
          </c:xVal>
          <c:yVal>
            <c:numRef>
              <c:f>('Case 2-No RSVD or RVVD'!$O$11,'Case 2-No RSVD or RVVD'!$O$16,'Case 2-No RSVD or RVVD'!$O$22,'Case 2-No RSVD or RVVD'!$O$28,'Case 2-No RSVD or RVVD'!$O$34)</c:f>
              <c:numCache>
                <c:formatCode>0.00000</c:formatCode>
                <c:ptCount val="5"/>
                <c:pt idx="0">
                  <c:v>2.3000000000000001E-4</c:v>
                </c:pt>
                <c:pt idx="1">
                  <c:v>2.2680000000000001E-4</c:v>
                </c:pt>
                <c:pt idx="2">
                  <c:v>2.2599999999999999E-4</c:v>
                </c:pt>
                <c:pt idx="3">
                  <c:v>2.2599999999999999E-4</c:v>
                </c:pt>
                <c:pt idx="4">
                  <c:v>2.2599999999999999E-4</c:v>
                </c:pt>
              </c:numCache>
            </c:numRef>
          </c:yVal>
          <c:smooth val="0"/>
        </c:ser>
        <c:ser>
          <c:idx val="4"/>
          <c:order val="4"/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('Case 2-No RSVD or RVVD'!$N$14,'Case 2-No RSVD or RVVD'!$N$19,'Case 2-No RSVD or RVVD'!$N$25,'Case 2-No RSVD or RVVD'!$N$31)</c:f>
              <c:numCache>
                <c:formatCode>0</c:formatCode>
                <c:ptCount val="4"/>
                <c:pt idx="0">
                  <c:v>275.00099999999998</c:v>
                </c:pt>
                <c:pt idx="1">
                  <c:v>300.01100000000002</c:v>
                </c:pt>
                <c:pt idx="2">
                  <c:v>350.00200000000001</c:v>
                </c:pt>
                <c:pt idx="3">
                  <c:v>400.00200000000001</c:v>
                </c:pt>
              </c:numCache>
            </c:numRef>
          </c:xVal>
          <c:yVal>
            <c:numRef>
              <c:f>('Case 2-No RSVD or RVVD'!$O$15,'Case 2-No RSVD or RVVD'!$O$21,'Case 2-No RSVD or RVVD'!$O$27,'Case 2-No RSVD or RVVD'!$O$33)</c:f>
              <c:numCache>
                <c:formatCode>0.00000</c:formatCode>
                <c:ptCount val="4"/>
                <c:pt idx="0">
                  <c:v>3.1100000000000002E-4</c:v>
                </c:pt>
                <c:pt idx="1">
                  <c:v>3.1300000000000002E-4</c:v>
                </c:pt>
                <c:pt idx="2">
                  <c:v>3.1300000000000002E-4</c:v>
                </c:pt>
                <c:pt idx="3">
                  <c:v>3.1300000000000002E-4</c:v>
                </c:pt>
              </c:numCache>
            </c:numRef>
          </c:yVal>
          <c:smooth val="0"/>
        </c:ser>
        <c:ser>
          <c:idx val="5"/>
          <c:order val="5"/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('Case 2-No RSVD or RVVD'!$N$7,'Case 2-No RSVD or RVVD'!$N$10,'Case 2-No RSVD or RVVD'!$N$14,'Case 2-No RSVD or RVVD'!$N$19,'Case 2-No RSVD or RVVD'!$N$25,'Case 2-No RSVD or RVVD'!$N$31)</c:f>
              <c:numCache>
                <c:formatCode>0</c:formatCode>
                <c:ptCount val="6"/>
                <c:pt idx="0">
                  <c:v>150.001</c:v>
                </c:pt>
                <c:pt idx="1">
                  <c:v>200.001</c:v>
                </c:pt>
                <c:pt idx="2">
                  <c:v>275.00099999999998</c:v>
                </c:pt>
                <c:pt idx="3">
                  <c:v>300.01100000000002</c:v>
                </c:pt>
                <c:pt idx="4">
                  <c:v>350.00200000000001</c:v>
                </c:pt>
                <c:pt idx="5">
                  <c:v>400.00200000000001</c:v>
                </c:pt>
              </c:numCache>
            </c:numRef>
          </c:xVal>
          <c:yVal>
            <c:numRef>
              <c:f>('Case 2-No RSVD or RVVD'!$O$8,'Case 2-No RSVD or RVVD'!$O$12,'Case 2-No RSVD or RVVD'!$O$17,'Case 2-No RSVD or RVVD'!$O$23,'Case 2-No RSVD or RVVD'!$O$29,'Case 2-No RSVD or RVVD'!$O$35)</c:f>
              <c:numCache>
                <c:formatCode>0.00000</c:formatCode>
                <c:ptCount val="6"/>
                <c:pt idx="0">
                  <c:v>1.9000000000000001E-4</c:v>
                </c:pt>
                <c:pt idx="1">
                  <c:v>1.9000000000000001E-4</c:v>
                </c:pt>
                <c:pt idx="2">
                  <c:v>1.8560000000000001E-4</c:v>
                </c:pt>
                <c:pt idx="3">
                  <c:v>1.85E-4</c:v>
                </c:pt>
                <c:pt idx="4">
                  <c:v>1.85E-4</c:v>
                </c:pt>
                <c:pt idx="5">
                  <c:v>1.85E-4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690112"/>
        <c:axId val="353691680"/>
      </c:scatterChart>
      <c:valAx>
        <c:axId val="35369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Pressure, bara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691680"/>
        <c:crosses val="autoZero"/>
        <c:crossBetween val="midCat"/>
      </c:valAx>
      <c:valAx>
        <c:axId val="35369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Rv, sm3/sm3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690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('Case 2-No RSVD or RVVD'!$V$4,'Case 2-No RSVD or RVVD'!$V$12,'Case 2-No RSVD or RVVD'!$V$19,'Case 2-No RSVD or RVVD'!$V$25,'Case 2-No RSVD or RVVD'!$V$30)</c:f>
              <c:numCache>
                <c:formatCode>0</c:formatCode>
                <c:ptCount val="5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275</c:v>
                </c:pt>
                <c:pt idx="4">
                  <c:v>300</c:v>
                </c:pt>
              </c:numCache>
            </c:numRef>
          </c:xVal>
          <c:yVal>
            <c:numRef>
              <c:f>('Case 2-No RSVD or RVVD'!$W$4,'Case 2-No RSVD or RVVD'!$W$12,'Case 2-No RSVD or RVVD'!$W$19,'Case 2-No RSVD or RVVD'!$W$25,'Case 2-No RSVD or RVVD'!$W$30)</c:f>
              <c:numCache>
                <c:formatCode>0.000</c:formatCode>
                <c:ptCount val="5"/>
                <c:pt idx="0">
                  <c:v>1.35311</c:v>
                </c:pt>
                <c:pt idx="1">
                  <c:v>1.48868</c:v>
                </c:pt>
                <c:pt idx="2">
                  <c:v>1.6496200000000001</c:v>
                </c:pt>
                <c:pt idx="3">
                  <c:v>1.9882599999999999</c:v>
                </c:pt>
                <c:pt idx="4">
                  <c:v>2.15842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'Case 2-No RSVD or RVVD'!$V$31:$V$34</c:f>
              <c:numCache>
                <c:formatCode>0</c:formatCode>
                <c:ptCount val="4"/>
                <c:pt idx="0">
                  <c:v>350</c:v>
                </c:pt>
                <c:pt idx="1">
                  <c:v>400</c:v>
                </c:pt>
                <c:pt idx="2">
                  <c:v>450</c:v>
                </c:pt>
                <c:pt idx="3">
                  <c:v>500</c:v>
                </c:pt>
              </c:numCache>
            </c:numRef>
          </c:xVal>
          <c:yVal>
            <c:numRef>
              <c:f>'Case 2-No RSVD or RVVD'!$W$31:$W$34</c:f>
              <c:numCache>
                <c:formatCode>0.000</c:formatCode>
                <c:ptCount val="4"/>
                <c:pt idx="0">
                  <c:v>2.0914100000000002</c:v>
                </c:pt>
                <c:pt idx="1">
                  <c:v>2.0376500000000002</c:v>
                </c:pt>
                <c:pt idx="2">
                  <c:v>1.9932399999999999</c:v>
                </c:pt>
                <c:pt idx="3">
                  <c:v>1.95573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'Case 2-No RSVD or RVVD'!$V$26:$V$29</c:f>
              <c:numCache>
                <c:formatCode>0</c:formatCode>
                <c:ptCount val="4"/>
                <c:pt idx="0">
                  <c:v>350</c:v>
                </c:pt>
                <c:pt idx="1">
                  <c:v>400</c:v>
                </c:pt>
                <c:pt idx="2">
                  <c:v>450</c:v>
                </c:pt>
                <c:pt idx="3">
                  <c:v>500</c:v>
                </c:pt>
              </c:numCache>
            </c:numRef>
          </c:xVal>
          <c:yVal>
            <c:numRef>
              <c:f>'Case 2-No RSVD or RVVD'!$W$26:$W$29</c:f>
              <c:numCache>
                <c:formatCode>0.000</c:formatCode>
                <c:ptCount val="4"/>
                <c:pt idx="0">
                  <c:v>1.90472</c:v>
                </c:pt>
                <c:pt idx="1">
                  <c:v>1.86205</c:v>
                </c:pt>
                <c:pt idx="2">
                  <c:v>1.82637</c:v>
                </c:pt>
                <c:pt idx="3">
                  <c:v>1.7959499999999999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'Case 2-No RSVD or RVVD'!$V$13:$V$18</c:f>
              <c:numCache>
                <c:formatCode>0</c:formatCode>
                <c:ptCount val="6"/>
                <c:pt idx="0">
                  <c:v>200</c:v>
                </c:pt>
                <c:pt idx="1">
                  <c:v>275</c:v>
                </c:pt>
                <c:pt idx="2">
                  <c:v>350</c:v>
                </c:pt>
                <c:pt idx="3">
                  <c:v>400</c:v>
                </c:pt>
                <c:pt idx="4">
                  <c:v>450</c:v>
                </c:pt>
                <c:pt idx="5">
                  <c:v>500</c:v>
                </c:pt>
              </c:numCache>
            </c:numRef>
          </c:xVal>
          <c:yVal>
            <c:numRef>
              <c:f>'Case 2-No RSVD or RVVD'!$W$13:$W$18</c:f>
              <c:numCache>
                <c:formatCode>0.000</c:formatCode>
                <c:ptCount val="6"/>
                <c:pt idx="0">
                  <c:v>1.4528799999999999</c:v>
                </c:pt>
                <c:pt idx="1">
                  <c:v>1.41208</c:v>
                </c:pt>
                <c:pt idx="2">
                  <c:v>1.38104</c:v>
                </c:pt>
                <c:pt idx="3">
                  <c:v>1.36399</c:v>
                </c:pt>
                <c:pt idx="4">
                  <c:v>1.3491299999999999</c:v>
                </c:pt>
                <c:pt idx="5">
                  <c:v>1.3360000000000001</c:v>
                </c:pt>
              </c:numCache>
            </c:numRef>
          </c:yVal>
          <c:smooth val="0"/>
        </c:ser>
        <c:ser>
          <c:idx val="4"/>
          <c:order val="4"/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'Case 2-No RSVD or RVVD'!$V$20:$V$24</c:f>
              <c:numCache>
                <c:formatCode>0</c:formatCode>
                <c:ptCount val="5"/>
                <c:pt idx="0">
                  <c:v>275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</c:numCache>
            </c:numRef>
          </c:xVal>
          <c:yVal>
            <c:numRef>
              <c:f>'Case 2-No RSVD or RVVD'!$W$20:$W$24</c:f>
              <c:numCache>
                <c:formatCode>0.000</c:formatCode>
                <c:ptCount val="5"/>
                <c:pt idx="0">
                  <c:v>1.58822</c:v>
                </c:pt>
                <c:pt idx="1">
                  <c:v>1.54342</c:v>
                </c:pt>
                <c:pt idx="2">
                  <c:v>1.51942</c:v>
                </c:pt>
                <c:pt idx="3">
                  <c:v>1.4987900000000001</c:v>
                </c:pt>
                <c:pt idx="4">
                  <c:v>1.4807999999999999</c:v>
                </c:pt>
              </c:numCache>
            </c:numRef>
          </c:yVal>
          <c:smooth val="0"/>
        </c:ser>
        <c:ser>
          <c:idx val="5"/>
          <c:order val="5"/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'Case 2-No RSVD or RVVD'!$V$5:$V$11</c:f>
              <c:numCache>
                <c:formatCode>0</c:formatCode>
                <c:ptCount val="7"/>
                <c:pt idx="0">
                  <c:v>150</c:v>
                </c:pt>
                <c:pt idx="1">
                  <c:v>200</c:v>
                </c:pt>
                <c:pt idx="2">
                  <c:v>275</c:v>
                </c:pt>
                <c:pt idx="3">
                  <c:v>350</c:v>
                </c:pt>
                <c:pt idx="4">
                  <c:v>400</c:v>
                </c:pt>
                <c:pt idx="5">
                  <c:v>450</c:v>
                </c:pt>
                <c:pt idx="6">
                  <c:v>500</c:v>
                </c:pt>
              </c:numCache>
            </c:numRef>
          </c:xVal>
          <c:yVal>
            <c:numRef>
              <c:f>'Case 2-No RSVD or RVVD'!$W$5:$W$11</c:f>
              <c:numCache>
                <c:formatCode>0.000</c:formatCode>
                <c:ptCount val="7"/>
                <c:pt idx="0">
                  <c:v>1.32385</c:v>
                </c:pt>
                <c:pt idx="1">
                  <c:v>1.3005</c:v>
                </c:pt>
                <c:pt idx="2">
                  <c:v>1.2727900000000001</c:v>
                </c:pt>
                <c:pt idx="3">
                  <c:v>1.2509699999999999</c:v>
                </c:pt>
                <c:pt idx="4">
                  <c:v>1.23874</c:v>
                </c:pt>
                <c:pt idx="5">
                  <c:v>1.22794</c:v>
                </c:pt>
                <c:pt idx="6">
                  <c:v>1.21831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695600"/>
        <c:axId val="349588000"/>
      </c:scatterChart>
      <c:valAx>
        <c:axId val="35369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Pressure, bara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588000"/>
        <c:crosses val="autoZero"/>
        <c:crossBetween val="midCat"/>
      </c:valAx>
      <c:valAx>
        <c:axId val="349588000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Bo, m3/sm3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6956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84031327466034E-2"/>
          <c:y val="0.12727761832066037"/>
          <c:w val="0.8434223552832798"/>
          <c:h val="0.84431696460160433"/>
        </c:manualLayout>
      </c:layout>
      <c:scatterChart>
        <c:scatterStyle val="lineMarker"/>
        <c:varyColors val="0"/>
        <c:ser>
          <c:idx val="0"/>
          <c:order val="0"/>
          <c:tx>
            <c:v>Pressure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FA56B911-E04C-417F-93D7-5558E63076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38F1A8C6-1C9E-46FD-991E-A651BD9D68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B09B112A-64EA-4B10-96B5-1F07315E66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482E085B-0772-40E7-8B76-7B9B2554A2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A05841B0-410A-4464-A169-B083F8BD42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E1DAAB7A-984C-4DF4-9D7D-CFAED40F2C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4758EE00-06AD-46F3-853B-7CD1BF2BCB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43802B5-C25D-4F98-A8FA-708061344E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A92E9593-FC98-4A23-ACD7-FF07C075D2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95E0CB38-8624-45CD-9EA2-D6C713B4A0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658AEAC3-8DF3-44BA-B78E-FB15039C5E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2D4DB455-E2B1-4323-B236-8CF280A27A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2D3CB6E1-005F-4497-AE45-068D573CA4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572443CB-C6C4-41ED-AF73-59FB289B89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AB256102-F701-4C0D-B9F6-7334E201F8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4598F93C-818A-48E3-AA94-C79E4920F0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F5009620-5F5F-458F-9A1E-845D6846F1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3028405F-19E5-4D68-B386-42EF7B4154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A66BA645-3A7A-4552-969F-39D83FE6D7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FACFEFFC-E866-4508-8A15-F4758F1E46A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'Case 1-RSVD and RVVD'!$B$6:$B$25</c:f>
              <c:numCache>
                <c:formatCode>0.0</c:formatCode>
                <c:ptCount val="20"/>
                <c:pt idx="0">
                  <c:v>215.779</c:v>
                </c:pt>
                <c:pt idx="1">
                  <c:v>216.73500000000001</c:v>
                </c:pt>
                <c:pt idx="2">
                  <c:v>217.69499999999999</c:v>
                </c:pt>
                <c:pt idx="3">
                  <c:v>218.65899999999999</c:v>
                </c:pt>
                <c:pt idx="4">
                  <c:v>219.625</c:v>
                </c:pt>
                <c:pt idx="5">
                  <c:v>220.595</c:v>
                </c:pt>
                <c:pt idx="6">
                  <c:v>221.56800000000001</c:v>
                </c:pt>
                <c:pt idx="7">
                  <c:v>222.54400000000001</c:v>
                </c:pt>
                <c:pt idx="8">
                  <c:v>223.524</c:v>
                </c:pt>
                <c:pt idx="9">
                  <c:v>224.50700000000001</c:v>
                </c:pt>
                <c:pt idx="10">
                  <c:v>226.44</c:v>
                </c:pt>
                <c:pt idx="11">
                  <c:v>229.32400000000001</c:v>
                </c:pt>
                <c:pt idx="12">
                  <c:v>232.21299999999999</c:v>
                </c:pt>
                <c:pt idx="13">
                  <c:v>235.10499999999999</c:v>
                </c:pt>
                <c:pt idx="14">
                  <c:v>238.00200000000001</c:v>
                </c:pt>
                <c:pt idx="15">
                  <c:v>240.90299999999999</c:v>
                </c:pt>
                <c:pt idx="16">
                  <c:v>243.80799999999999</c:v>
                </c:pt>
                <c:pt idx="17">
                  <c:v>246.71700000000001</c:v>
                </c:pt>
                <c:pt idx="18">
                  <c:v>249.631</c:v>
                </c:pt>
                <c:pt idx="19">
                  <c:v>252.54900000000001</c:v>
                </c:pt>
              </c:numCache>
            </c:numRef>
          </c:xVal>
          <c:yVal>
            <c:numRef>
              <c:f>'Case 1-RSVD and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('Case 1-RSVD and RVVD'!$F$6:$F$15,'Case 1-RSVD and RVVD'!$E$16:$E$25)</c15:f>
                <c15:dlblRangeCache>
                  <c:ptCount val="20"/>
                  <c:pt idx="0">
                    <c:v>0.00031</c:v>
                  </c:pt>
                  <c:pt idx="1">
                    <c:v>0.00031</c:v>
                  </c:pt>
                  <c:pt idx="2">
                    <c:v>0.00031</c:v>
                  </c:pt>
                  <c:pt idx="3">
                    <c:v>0.00031</c:v>
                  </c:pt>
                  <c:pt idx="4">
                    <c:v>0.00031</c:v>
                  </c:pt>
                  <c:pt idx="5">
                    <c:v>0.00031</c:v>
                  </c:pt>
                  <c:pt idx="6">
                    <c:v>0.00031</c:v>
                  </c:pt>
                  <c:pt idx="7">
                    <c:v>0.00031</c:v>
                  </c:pt>
                  <c:pt idx="8">
                    <c:v>0.00031</c:v>
                  </c:pt>
                  <c:pt idx="9">
                    <c:v>0.00031</c:v>
                  </c:pt>
                  <c:pt idx="10">
                    <c:v>157.637</c:v>
                  </c:pt>
                  <c:pt idx="11">
                    <c:v>157.637</c:v>
                  </c:pt>
                  <c:pt idx="12">
                    <c:v>157.637</c:v>
                  </c:pt>
                  <c:pt idx="13">
                    <c:v>157.637</c:v>
                  </c:pt>
                  <c:pt idx="14">
                    <c:v>157.637</c:v>
                  </c:pt>
                  <c:pt idx="15">
                    <c:v>157.637</c:v>
                  </c:pt>
                  <c:pt idx="16">
                    <c:v>157.637</c:v>
                  </c:pt>
                  <c:pt idx="17">
                    <c:v>157.637</c:v>
                  </c:pt>
                  <c:pt idx="18">
                    <c:v>157.637</c:v>
                  </c:pt>
                  <c:pt idx="19">
                    <c:v>157.637</c:v>
                  </c:pt>
                </c15:dlblRangeCache>
              </c15:datalabelsRange>
            </c:ext>
          </c:extLst>
        </c:ser>
        <c:ser>
          <c:idx val="1"/>
          <c:order val="1"/>
          <c:tx>
            <c:v>pb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rgbClr val="00B050"/>
                </a:solidFill>
              </a:ln>
              <a:effectLst/>
            </c:spPr>
          </c:marker>
          <c:xVal>
            <c:numRef>
              <c:f>'Case 1-RSVD and RVVD'!$C$6:$C$25</c:f>
              <c:numCache>
                <c:formatCode>0.0</c:formatCode>
                <c:ptCount val="20"/>
                <c:pt idx="0">
                  <c:v>215.8</c:v>
                </c:pt>
                <c:pt idx="1">
                  <c:v>216.7</c:v>
                </c:pt>
                <c:pt idx="2">
                  <c:v>217.7</c:v>
                </c:pt>
                <c:pt idx="3">
                  <c:v>218.7</c:v>
                </c:pt>
                <c:pt idx="4">
                  <c:v>219.6</c:v>
                </c:pt>
                <c:pt idx="5">
                  <c:v>220.6</c:v>
                </c:pt>
                <c:pt idx="6">
                  <c:v>221.6</c:v>
                </c:pt>
                <c:pt idx="7">
                  <c:v>222.5</c:v>
                </c:pt>
                <c:pt idx="8">
                  <c:v>223.5</c:v>
                </c:pt>
                <c:pt idx="9">
                  <c:v>224.5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</c:numCache>
            </c:numRef>
          </c:xVal>
          <c:yVal>
            <c:numRef>
              <c:f>'Case 1-RSVD and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2"/>
          <c:order val="2"/>
          <c:tx>
            <c:v>pd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'Case 1-RSVD and RVVD'!$D$6:$D$25</c:f>
              <c:numCache>
                <c:formatCode>0.0</c:formatCode>
                <c:ptCount val="20"/>
                <c:pt idx="0">
                  <c:v>199.9</c:v>
                </c:pt>
                <c:pt idx="1">
                  <c:v>199.9</c:v>
                </c:pt>
                <c:pt idx="2">
                  <c:v>199.9</c:v>
                </c:pt>
                <c:pt idx="3">
                  <c:v>199.9</c:v>
                </c:pt>
                <c:pt idx="4">
                  <c:v>199.9</c:v>
                </c:pt>
                <c:pt idx="5">
                  <c:v>199.9</c:v>
                </c:pt>
                <c:pt idx="6">
                  <c:v>199.9</c:v>
                </c:pt>
                <c:pt idx="7">
                  <c:v>199.9</c:v>
                </c:pt>
                <c:pt idx="8">
                  <c:v>199.9</c:v>
                </c:pt>
                <c:pt idx="9">
                  <c:v>199.9</c:v>
                </c:pt>
                <c:pt idx="10">
                  <c:v>226.4</c:v>
                </c:pt>
                <c:pt idx="11">
                  <c:v>229.3</c:v>
                </c:pt>
                <c:pt idx="12">
                  <c:v>232.2</c:v>
                </c:pt>
                <c:pt idx="13">
                  <c:v>235.1</c:v>
                </c:pt>
                <c:pt idx="14">
                  <c:v>238</c:v>
                </c:pt>
                <c:pt idx="15">
                  <c:v>240.9</c:v>
                </c:pt>
                <c:pt idx="16">
                  <c:v>243.8</c:v>
                </c:pt>
                <c:pt idx="17">
                  <c:v>246.7</c:v>
                </c:pt>
                <c:pt idx="18">
                  <c:v>249.6</c:v>
                </c:pt>
                <c:pt idx="19">
                  <c:v>252.5</c:v>
                </c:pt>
              </c:numCache>
            </c:numRef>
          </c:xVal>
          <c:yVal>
            <c:numRef>
              <c:f>'Case 1-RSVD and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3"/>
          <c:order val="3"/>
          <c:tx>
            <c:v>After 1114 days - pressure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'Case 1-RSVD and RVVD'!$B$30:$B$49</c:f>
              <c:numCache>
                <c:formatCode>0.00</c:formatCode>
                <c:ptCount val="20"/>
                <c:pt idx="0">
                  <c:v>168.68899999999999</c:v>
                </c:pt>
                <c:pt idx="1">
                  <c:v>169.46</c:v>
                </c:pt>
                <c:pt idx="2">
                  <c:v>170.239</c:v>
                </c:pt>
                <c:pt idx="3">
                  <c:v>171.02199999999999</c:v>
                </c:pt>
                <c:pt idx="4">
                  <c:v>171.80500000000001</c:v>
                </c:pt>
                <c:pt idx="5">
                  <c:v>172.589</c:v>
                </c:pt>
                <c:pt idx="6">
                  <c:v>173.37200000000001</c:v>
                </c:pt>
                <c:pt idx="7">
                  <c:v>174.15600000000001</c:v>
                </c:pt>
                <c:pt idx="8">
                  <c:v>174.93899999999999</c:v>
                </c:pt>
                <c:pt idx="9">
                  <c:v>175.74199999999999</c:v>
                </c:pt>
                <c:pt idx="10">
                  <c:v>178.767</c:v>
                </c:pt>
                <c:pt idx="11">
                  <c:v>181.762</c:v>
                </c:pt>
                <c:pt idx="12">
                  <c:v>184.72900000000001</c:v>
                </c:pt>
                <c:pt idx="13">
                  <c:v>187.67099999999999</c:v>
                </c:pt>
                <c:pt idx="14">
                  <c:v>190.58799999999999</c:v>
                </c:pt>
                <c:pt idx="15">
                  <c:v>193.48400000000001</c:v>
                </c:pt>
                <c:pt idx="16">
                  <c:v>196.36</c:v>
                </c:pt>
                <c:pt idx="17">
                  <c:v>199.22200000000001</c:v>
                </c:pt>
                <c:pt idx="18">
                  <c:v>202.07499999999999</c:v>
                </c:pt>
                <c:pt idx="19">
                  <c:v>204.92699999999999</c:v>
                </c:pt>
              </c:numCache>
            </c:numRef>
          </c:xVal>
          <c:yVal>
            <c:numRef>
              <c:f>'Case 1-RSVD and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4"/>
          <c:order val="4"/>
          <c:tx>
            <c:v>After 1114 days - pb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7030A0"/>
                </a:solidFill>
              </a:ln>
              <a:effectLst/>
            </c:spPr>
          </c:marker>
          <c:xVal>
            <c:numRef>
              <c:f>'Case 1-RSVD and RVVD'!$C$30:$C$49</c:f>
              <c:numCache>
                <c:formatCode>0.00</c:formatCode>
                <c:ptCount val="20"/>
                <c:pt idx="0">
                  <c:v>168.7</c:v>
                </c:pt>
                <c:pt idx="1">
                  <c:v>169.5</c:v>
                </c:pt>
                <c:pt idx="2">
                  <c:v>170.2</c:v>
                </c:pt>
                <c:pt idx="3">
                  <c:v>171</c:v>
                </c:pt>
                <c:pt idx="4">
                  <c:v>171.8</c:v>
                </c:pt>
                <c:pt idx="5">
                  <c:v>172.6</c:v>
                </c:pt>
                <c:pt idx="6">
                  <c:v>173.4</c:v>
                </c:pt>
                <c:pt idx="7">
                  <c:v>174.2</c:v>
                </c:pt>
                <c:pt idx="8">
                  <c:v>174.9</c:v>
                </c:pt>
                <c:pt idx="9">
                  <c:v>175.7</c:v>
                </c:pt>
                <c:pt idx="10">
                  <c:v>178.8</c:v>
                </c:pt>
                <c:pt idx="11">
                  <c:v>181.8</c:v>
                </c:pt>
                <c:pt idx="12">
                  <c:v>184.7</c:v>
                </c:pt>
                <c:pt idx="13">
                  <c:v>187.7</c:v>
                </c:pt>
                <c:pt idx="14">
                  <c:v>190.6</c:v>
                </c:pt>
                <c:pt idx="15">
                  <c:v>193.5</c:v>
                </c:pt>
                <c:pt idx="16">
                  <c:v>196.4</c:v>
                </c:pt>
                <c:pt idx="17">
                  <c:v>199.2</c:v>
                </c:pt>
                <c:pt idx="18">
                  <c:v>200</c:v>
                </c:pt>
                <c:pt idx="19">
                  <c:v>200</c:v>
                </c:pt>
              </c:numCache>
            </c:numRef>
          </c:xVal>
          <c:yVal>
            <c:numRef>
              <c:f>'Case 1-RSVD and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5"/>
          <c:order val="5"/>
          <c:tx>
            <c:v>After 1114 days - pd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'Case 1-RSVD and RVVD'!$D$30:$D$49</c:f>
              <c:numCache>
                <c:formatCode>0.00</c:formatCode>
                <c:ptCount val="20"/>
                <c:pt idx="0">
                  <c:v>168.7</c:v>
                </c:pt>
                <c:pt idx="1">
                  <c:v>169.5</c:v>
                </c:pt>
                <c:pt idx="2">
                  <c:v>170.2</c:v>
                </c:pt>
                <c:pt idx="3">
                  <c:v>171</c:v>
                </c:pt>
                <c:pt idx="4">
                  <c:v>171.8</c:v>
                </c:pt>
                <c:pt idx="5">
                  <c:v>172.6</c:v>
                </c:pt>
                <c:pt idx="6">
                  <c:v>173.4</c:v>
                </c:pt>
                <c:pt idx="7">
                  <c:v>174.2</c:v>
                </c:pt>
                <c:pt idx="8">
                  <c:v>174.9</c:v>
                </c:pt>
                <c:pt idx="9">
                  <c:v>175.7</c:v>
                </c:pt>
                <c:pt idx="10">
                  <c:v>178.8</c:v>
                </c:pt>
                <c:pt idx="11">
                  <c:v>181.8</c:v>
                </c:pt>
                <c:pt idx="12">
                  <c:v>184.7</c:v>
                </c:pt>
                <c:pt idx="13">
                  <c:v>187.7</c:v>
                </c:pt>
                <c:pt idx="14">
                  <c:v>190.6</c:v>
                </c:pt>
                <c:pt idx="15">
                  <c:v>193.5</c:v>
                </c:pt>
                <c:pt idx="16">
                  <c:v>196.4</c:v>
                </c:pt>
                <c:pt idx="17">
                  <c:v>199.2</c:v>
                </c:pt>
                <c:pt idx="18">
                  <c:v>202.1</c:v>
                </c:pt>
                <c:pt idx="19">
                  <c:v>204.9</c:v>
                </c:pt>
              </c:numCache>
            </c:numRef>
          </c:xVal>
          <c:yVal>
            <c:numRef>
              <c:f>'Case 1-RSVD and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47144"/>
        <c:axId val="417644792"/>
        <c:extLst/>
      </c:scatterChart>
      <c:valAx>
        <c:axId val="417647144"/>
        <c:scaling>
          <c:orientation val="minMax"/>
          <c:max val="300"/>
          <c:min val="15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Pressure, bara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44792"/>
        <c:crosses val="autoZero"/>
        <c:crossBetween val="midCat"/>
        <c:majorUnit val="25"/>
      </c:valAx>
      <c:valAx>
        <c:axId val="417644792"/>
        <c:scaling>
          <c:orientation val="maxMin"/>
          <c:max val="3000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Depth, 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47144"/>
        <c:crosses val="autoZero"/>
        <c:crossBetween val="midCat"/>
        <c:majorUnit val="50"/>
        <c:minorUnit val="2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4504936378193189"/>
          <c:y val="0.21067491588418599"/>
          <c:w val="0.27669086055975711"/>
          <c:h val="0.2148117513228038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84031327466034E-2"/>
          <c:y val="0.12727761832066037"/>
          <c:w val="0.8434223552832798"/>
          <c:h val="0.844316964601604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'Case 2-No RSVD or RVVD'!$B$4</c:f>
              <c:strCache>
                <c:ptCount val="1"/>
                <c:pt idx="0">
                  <c:v>Pressure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10073F2-5F3D-4D71-AA30-707A27D91D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CE724C3-D2EC-4EED-8754-9CC0B0876B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A62B871-ADF0-4496-948F-06220CB6B9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B49AAC3-514E-4019-81FE-A53504DA22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BE4A2BC-8CCB-4BFD-B520-95756CEF1B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79AC447-B1A2-47E9-BCB9-A51C2AF5CD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A162AA2-4778-45AD-B06D-B51B258674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8BF0895-BB67-4C5F-B177-BB380AD7BC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B70B2A6-A5E1-4198-9867-3C4EDE9530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F0E42E0-4EB4-43A1-8E1F-6103452249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F159F1E-608A-428E-977E-D0C9C5F5F9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68DBFCA-54BF-4ECA-8C73-8490F8D911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B374645-9F15-4D6F-8E2F-773B5DF506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E46D360-31B9-4370-9B7F-8411FCEC42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1B95ECD-147C-4AA8-9E9C-98C1AB56B8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9F75652-A9FE-4620-B73C-6A6FFCF73E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CD2D367-9905-4E70-AFF7-3875DBCFE4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E8C7B79-7A69-46AE-84B4-B2B619463D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A9D28C90-0DFD-458B-BB94-08BF2A8C0C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DC7E86B-2989-47EC-A175-B5B79E4C5E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'Case 2-No RSVD or RVVD'!$B$6:$B$25</c:f>
              <c:numCache>
                <c:formatCode>0.0</c:formatCode>
                <c:ptCount val="20"/>
                <c:pt idx="0">
                  <c:v>191.64099999999999</c:v>
                </c:pt>
                <c:pt idx="1">
                  <c:v>192.50200000000001</c:v>
                </c:pt>
                <c:pt idx="2">
                  <c:v>193.36699999999999</c:v>
                </c:pt>
                <c:pt idx="3">
                  <c:v>194.23599999999999</c:v>
                </c:pt>
                <c:pt idx="4">
                  <c:v>195.11</c:v>
                </c:pt>
                <c:pt idx="5">
                  <c:v>195.989</c:v>
                </c:pt>
                <c:pt idx="6">
                  <c:v>196.87200000000001</c:v>
                </c:pt>
                <c:pt idx="7">
                  <c:v>197.76</c:v>
                </c:pt>
                <c:pt idx="8">
                  <c:v>198.65199999999999</c:v>
                </c:pt>
                <c:pt idx="9">
                  <c:v>199.55</c:v>
                </c:pt>
                <c:pt idx="10">
                  <c:v>201.422</c:v>
                </c:pt>
                <c:pt idx="11">
                  <c:v>204.26900000000001</c:v>
                </c:pt>
                <c:pt idx="12">
                  <c:v>207.12100000000001</c:v>
                </c:pt>
                <c:pt idx="13">
                  <c:v>209.976</c:v>
                </c:pt>
                <c:pt idx="14">
                  <c:v>212.83600000000001</c:v>
                </c:pt>
                <c:pt idx="15">
                  <c:v>215.7</c:v>
                </c:pt>
                <c:pt idx="16">
                  <c:v>218.56800000000001</c:v>
                </c:pt>
                <c:pt idx="17">
                  <c:v>221.441</c:v>
                </c:pt>
                <c:pt idx="18">
                  <c:v>224.31700000000001</c:v>
                </c:pt>
                <c:pt idx="19">
                  <c:v>227.19800000000001</c:v>
                </c:pt>
              </c:numCache>
            </c:numRef>
          </c:xVal>
          <c:yVal>
            <c:numRef>
              <c:f>'Case 2-No RSVD or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('Case 2-No RSVD or RVVD'!$F$6:$F$15,'Case 2-No RSVD or RVVD'!$E$16:$E$25)</c15:f>
                <c15:dlblRangeCache>
                  <c:ptCount val="20"/>
                  <c:pt idx="0">
                    <c:v>0.00030</c:v>
                  </c:pt>
                  <c:pt idx="1">
                    <c:v>0.00030</c:v>
                  </c:pt>
                  <c:pt idx="2">
                    <c:v>0.00030</c:v>
                  </c:pt>
                  <c:pt idx="3">
                    <c:v>0.00030</c:v>
                  </c:pt>
                  <c:pt idx="4">
                    <c:v>0.00030</c:v>
                  </c:pt>
                  <c:pt idx="5">
                    <c:v>0.00031</c:v>
                  </c:pt>
                  <c:pt idx="6">
                    <c:v>0.00031</c:v>
                  </c:pt>
                  <c:pt idx="7">
                    <c:v>0.00031</c:v>
                  </c:pt>
                  <c:pt idx="8">
                    <c:v>0.00031</c:v>
                  </c:pt>
                  <c:pt idx="9">
                    <c:v>0.00031</c:v>
                  </c:pt>
                  <c:pt idx="10">
                    <c:v>157.630</c:v>
                  </c:pt>
                  <c:pt idx="11">
                    <c:v>157.637</c:v>
                  </c:pt>
                  <c:pt idx="12">
                    <c:v>157.637</c:v>
                  </c:pt>
                  <c:pt idx="13">
                    <c:v>157.637</c:v>
                  </c:pt>
                  <c:pt idx="14">
                    <c:v>157.637</c:v>
                  </c:pt>
                  <c:pt idx="15">
                    <c:v>157.637</c:v>
                  </c:pt>
                  <c:pt idx="16">
                    <c:v>157.637</c:v>
                  </c:pt>
                  <c:pt idx="17">
                    <c:v>157.637</c:v>
                  </c:pt>
                  <c:pt idx="18">
                    <c:v>157.637</c:v>
                  </c:pt>
                  <c:pt idx="19">
                    <c:v>157.637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'Case 2-No RSVD or RVVD'!$C$4</c:f>
              <c:strCache>
                <c:ptCount val="1"/>
                <c:pt idx="0">
                  <c:v>pb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rgbClr val="00B050"/>
                </a:solidFill>
              </a:ln>
              <a:effectLst/>
            </c:spPr>
          </c:marker>
          <c:xVal>
            <c:numRef>
              <c:f>'Case 2-No RSVD or RVVD'!$C$6:$C$25</c:f>
              <c:numCache>
                <c:formatCode>0.0</c:formatCode>
                <c:ptCount val="20"/>
                <c:pt idx="0">
                  <c:v>191.6</c:v>
                </c:pt>
                <c:pt idx="1">
                  <c:v>192.5</c:v>
                </c:pt>
                <c:pt idx="2">
                  <c:v>193.4</c:v>
                </c:pt>
                <c:pt idx="3">
                  <c:v>194.2</c:v>
                </c:pt>
                <c:pt idx="4">
                  <c:v>195.1</c:v>
                </c:pt>
                <c:pt idx="5">
                  <c:v>196</c:v>
                </c:pt>
                <c:pt idx="6">
                  <c:v>196.9</c:v>
                </c:pt>
                <c:pt idx="7">
                  <c:v>197.8</c:v>
                </c:pt>
                <c:pt idx="8">
                  <c:v>198.7</c:v>
                </c:pt>
                <c:pt idx="9">
                  <c:v>199.5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</c:numCache>
            </c:numRef>
          </c:xVal>
          <c:yVal>
            <c:numRef>
              <c:f>'Case 2-No RSVD or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'Case 2-No RSVD or RVVD'!$D$4</c:f>
              <c:strCache>
                <c:ptCount val="1"/>
                <c:pt idx="0">
                  <c:v>pd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'Case 2-No RSVD or RVVD'!$D$6:$D$25</c:f>
              <c:numCache>
                <c:formatCode>0.0</c:formatCode>
                <c:ptCount val="20"/>
                <c:pt idx="0">
                  <c:v>191.6</c:v>
                </c:pt>
                <c:pt idx="1">
                  <c:v>192.5</c:v>
                </c:pt>
                <c:pt idx="2">
                  <c:v>193.4</c:v>
                </c:pt>
                <c:pt idx="3">
                  <c:v>194.2</c:v>
                </c:pt>
                <c:pt idx="4">
                  <c:v>195.1</c:v>
                </c:pt>
                <c:pt idx="5">
                  <c:v>196</c:v>
                </c:pt>
                <c:pt idx="6">
                  <c:v>196.9</c:v>
                </c:pt>
                <c:pt idx="7">
                  <c:v>197.8</c:v>
                </c:pt>
                <c:pt idx="8">
                  <c:v>198.7</c:v>
                </c:pt>
                <c:pt idx="9">
                  <c:v>199.5</c:v>
                </c:pt>
                <c:pt idx="10">
                  <c:v>201.4</c:v>
                </c:pt>
                <c:pt idx="11">
                  <c:v>204.3</c:v>
                </c:pt>
                <c:pt idx="12">
                  <c:v>207.1</c:v>
                </c:pt>
                <c:pt idx="13">
                  <c:v>210</c:v>
                </c:pt>
                <c:pt idx="14">
                  <c:v>212.8</c:v>
                </c:pt>
                <c:pt idx="15">
                  <c:v>215.7</c:v>
                </c:pt>
                <c:pt idx="16">
                  <c:v>218.6</c:v>
                </c:pt>
                <c:pt idx="17">
                  <c:v>221.4</c:v>
                </c:pt>
                <c:pt idx="18">
                  <c:v>224.3</c:v>
                </c:pt>
                <c:pt idx="19">
                  <c:v>227.2</c:v>
                </c:pt>
              </c:numCache>
            </c:numRef>
          </c:xVal>
          <c:yVal>
            <c:numRef>
              <c:f>'Case 2-No RSVD or RVVD'!$A$6:$A$25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'Case 2-No RSVD or RVVD'!$B$27:$B$28</c:f>
              <c:strCache>
                <c:ptCount val="2"/>
                <c:pt idx="0">
                  <c:v>After 114 days</c:v>
                </c:pt>
                <c:pt idx="1">
                  <c:v>Pressure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'Case 2-No RSVD or RVVD'!$B$30:$B$49</c:f>
              <c:numCache>
                <c:formatCode>0.00</c:formatCode>
                <c:ptCount val="20"/>
                <c:pt idx="0">
                  <c:v>186.97800000000001</c:v>
                </c:pt>
                <c:pt idx="1">
                  <c:v>187.822</c:v>
                </c:pt>
                <c:pt idx="2">
                  <c:v>188.673</c:v>
                </c:pt>
                <c:pt idx="3">
                  <c:v>189.52799999999999</c:v>
                </c:pt>
                <c:pt idx="4">
                  <c:v>190.38800000000001</c:v>
                </c:pt>
                <c:pt idx="5">
                  <c:v>191.25200000000001</c:v>
                </c:pt>
                <c:pt idx="6">
                  <c:v>192.12100000000001</c:v>
                </c:pt>
                <c:pt idx="7">
                  <c:v>192.99299999999999</c:v>
                </c:pt>
                <c:pt idx="8">
                  <c:v>193.87</c:v>
                </c:pt>
                <c:pt idx="9">
                  <c:v>194.75200000000001</c:v>
                </c:pt>
                <c:pt idx="10">
                  <c:v>197.65100000000001</c:v>
                </c:pt>
                <c:pt idx="11">
                  <c:v>200.529</c:v>
                </c:pt>
                <c:pt idx="12">
                  <c:v>203.40299999999999</c:v>
                </c:pt>
                <c:pt idx="13">
                  <c:v>206.27799999999999</c:v>
                </c:pt>
                <c:pt idx="14">
                  <c:v>209.154</c:v>
                </c:pt>
                <c:pt idx="15">
                  <c:v>212.03100000000001</c:v>
                </c:pt>
                <c:pt idx="16">
                  <c:v>214.90799999999999</c:v>
                </c:pt>
                <c:pt idx="17">
                  <c:v>217.786</c:v>
                </c:pt>
                <c:pt idx="18">
                  <c:v>220.66499999999999</c:v>
                </c:pt>
                <c:pt idx="19">
                  <c:v>223.54400000000001</c:v>
                </c:pt>
              </c:numCache>
            </c:numRef>
          </c:xVal>
          <c:yVal>
            <c:numRef>
              <c:f>'Case 2-No RSVD or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4"/>
          <c:order val="4"/>
          <c:tx>
            <c:v>After 114 days - pb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7030A0"/>
                </a:solidFill>
              </a:ln>
              <a:effectLst/>
            </c:spPr>
          </c:marker>
          <c:xVal>
            <c:numRef>
              <c:f>'Case 2-No RSVD or RVVD'!$C$30:$C$49</c:f>
              <c:numCache>
                <c:formatCode>0.00</c:formatCode>
                <c:ptCount val="20"/>
                <c:pt idx="0">
                  <c:v>187</c:v>
                </c:pt>
                <c:pt idx="1">
                  <c:v>187.8</c:v>
                </c:pt>
                <c:pt idx="2">
                  <c:v>188.7</c:v>
                </c:pt>
                <c:pt idx="3">
                  <c:v>189.5</c:v>
                </c:pt>
                <c:pt idx="4">
                  <c:v>190.4</c:v>
                </c:pt>
                <c:pt idx="5">
                  <c:v>191.3</c:v>
                </c:pt>
                <c:pt idx="6">
                  <c:v>192.1</c:v>
                </c:pt>
                <c:pt idx="7">
                  <c:v>193</c:v>
                </c:pt>
                <c:pt idx="8">
                  <c:v>193.9</c:v>
                </c:pt>
                <c:pt idx="9">
                  <c:v>194.8</c:v>
                </c:pt>
                <c:pt idx="10">
                  <c:v>197.7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</c:numCache>
            </c:numRef>
          </c:xVal>
          <c:yVal>
            <c:numRef>
              <c:f>'Case 2-No RSVD or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</c:numRef>
          </c:yVal>
          <c:smooth val="0"/>
        </c:ser>
        <c:ser>
          <c:idx val="5"/>
          <c:order val="5"/>
          <c:tx>
            <c:v>After 114 days - pd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'Case 2-No RSVD or RVVD'!$D$30:$D$49</c:f>
              <c:numCache>
                <c:formatCode>0.00</c:formatCode>
                <c:ptCount val="20"/>
                <c:pt idx="0">
                  <c:v>187</c:v>
                </c:pt>
                <c:pt idx="1">
                  <c:v>187.8</c:v>
                </c:pt>
                <c:pt idx="2">
                  <c:v>188.7</c:v>
                </c:pt>
                <c:pt idx="3">
                  <c:v>189.5</c:v>
                </c:pt>
                <c:pt idx="4">
                  <c:v>190.4</c:v>
                </c:pt>
                <c:pt idx="5">
                  <c:v>191.3</c:v>
                </c:pt>
                <c:pt idx="6">
                  <c:v>192.1</c:v>
                </c:pt>
                <c:pt idx="7">
                  <c:v>193</c:v>
                </c:pt>
                <c:pt idx="8">
                  <c:v>193.9</c:v>
                </c:pt>
                <c:pt idx="9">
                  <c:v>194.8</c:v>
                </c:pt>
                <c:pt idx="10">
                  <c:v>197.7</c:v>
                </c:pt>
                <c:pt idx="11">
                  <c:v>200.5</c:v>
                </c:pt>
                <c:pt idx="12">
                  <c:v>203.4</c:v>
                </c:pt>
                <c:pt idx="13">
                  <c:v>206.3</c:v>
                </c:pt>
                <c:pt idx="14">
                  <c:v>209.2</c:v>
                </c:pt>
                <c:pt idx="15">
                  <c:v>212</c:v>
                </c:pt>
                <c:pt idx="16">
                  <c:v>214.9</c:v>
                </c:pt>
                <c:pt idx="17">
                  <c:v>217.8</c:v>
                </c:pt>
                <c:pt idx="18">
                  <c:v>220.7</c:v>
                </c:pt>
                <c:pt idx="19">
                  <c:v>223.5</c:v>
                </c:pt>
              </c:numCache>
              <c:extLst xmlns:c15="http://schemas.microsoft.com/office/drawing/2012/chart"/>
            </c:numRef>
          </c:xVal>
          <c:yVal>
            <c:numRef>
              <c:f>'Case 2-No RSVD or RVVD'!$A$30:$A$49</c:f>
              <c:numCache>
                <c:formatCode>General</c:formatCode>
                <c:ptCount val="20"/>
                <c:pt idx="0">
                  <c:v>2025</c:v>
                </c:pt>
                <c:pt idx="1">
                  <c:v>2075</c:v>
                </c:pt>
                <c:pt idx="2">
                  <c:v>2125</c:v>
                </c:pt>
                <c:pt idx="3">
                  <c:v>2175</c:v>
                </c:pt>
                <c:pt idx="4">
                  <c:v>2225</c:v>
                </c:pt>
                <c:pt idx="5">
                  <c:v>2275</c:v>
                </c:pt>
                <c:pt idx="6">
                  <c:v>2325</c:v>
                </c:pt>
                <c:pt idx="7">
                  <c:v>2375</c:v>
                </c:pt>
                <c:pt idx="8">
                  <c:v>2425</c:v>
                </c:pt>
                <c:pt idx="9">
                  <c:v>2475</c:v>
                </c:pt>
                <c:pt idx="10">
                  <c:v>2525</c:v>
                </c:pt>
                <c:pt idx="11">
                  <c:v>2575</c:v>
                </c:pt>
                <c:pt idx="12">
                  <c:v>2625</c:v>
                </c:pt>
                <c:pt idx="13">
                  <c:v>2675</c:v>
                </c:pt>
                <c:pt idx="14">
                  <c:v>2725</c:v>
                </c:pt>
                <c:pt idx="15">
                  <c:v>2775</c:v>
                </c:pt>
                <c:pt idx="16">
                  <c:v>2825</c:v>
                </c:pt>
                <c:pt idx="17">
                  <c:v>2875</c:v>
                </c:pt>
                <c:pt idx="18">
                  <c:v>2925</c:v>
                </c:pt>
                <c:pt idx="19">
                  <c:v>2975</c:v>
                </c:pt>
              </c:numCache>
              <c:extLst xmlns:c15="http://schemas.microsoft.com/office/drawing/2012/chart"/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649888"/>
        <c:axId val="417648712"/>
        <c:extLst/>
      </c:scatterChart>
      <c:valAx>
        <c:axId val="417649888"/>
        <c:scaling>
          <c:orientation val="minMax"/>
          <c:min val="18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Pressure, bara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US"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48712"/>
        <c:crosses val="autoZero"/>
        <c:crossBetween val="midCat"/>
      </c:valAx>
      <c:valAx>
        <c:axId val="417648712"/>
        <c:scaling>
          <c:orientation val="maxMin"/>
          <c:max val="3000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</a:rPr>
                  <a:t>Depth,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49888"/>
        <c:crosses val="autoZero"/>
        <c:crossBetween val="midCat"/>
        <c:majorUnit val="50"/>
        <c:minorUnit val="2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2180762591386761"/>
          <c:y val="0.73143533629827628"/>
          <c:w val="0.27669086055975711"/>
          <c:h val="0.2148117513228038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10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520700</xdr:colOff>
      <xdr:row>5</xdr:row>
      <xdr:rowOff>0</xdr:rowOff>
    </xdr:from>
    <xdr:to>
      <xdr:col>33</xdr:col>
      <xdr:colOff>424929</xdr:colOff>
      <xdr:row>10</xdr:row>
      <xdr:rowOff>60202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29150" y="920750"/>
          <a:ext cx="4171429" cy="980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0748" cy="62431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0748" cy="62431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0748" cy="62431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0.09299</cdr:x>
      <cdr:y>0.54851</cdr:y>
    </cdr:from>
    <cdr:to>
      <cdr:x>0.94137</cdr:x>
      <cdr:y>0.54944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803945" y="3425505"/>
          <a:ext cx="7334541" cy="582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0.67994</cdr:x>
      <cdr:y>0.5903</cdr:y>
    </cdr:from>
    <cdr:to>
      <cdr:x>0.92514</cdr:x>
      <cdr:y>0.73677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75233" y="3685374"/>
          <a:ext cx="211864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0.70467</cdr:x>
      <cdr:y>0.62167</cdr:y>
    </cdr:from>
    <cdr:to>
      <cdr:x>0.90659</cdr:x>
      <cdr:y>0.76814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88879" y="3881215"/>
          <a:ext cx="1744766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0.62912</cdr:x>
      <cdr:y>0.5789</cdr:y>
    </cdr:from>
    <cdr:to>
      <cdr:x>0.99519</cdr:x>
      <cdr:y>0.71578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436074" y="3614158"/>
          <a:ext cx="3163131" cy="8545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/>
            <a:t>RVVD</a:t>
          </a:r>
          <a:r>
            <a:rPr lang="en-US" sz="1200" baseline="0"/>
            <a:t> and RSVD are defined in a way that</a:t>
          </a:r>
        </a:p>
        <a:p xmlns:a="http://schemas.openxmlformats.org/drawingml/2006/main">
          <a:r>
            <a:rPr lang="en-US" sz="1200" baseline="0"/>
            <a:t>Pd and Pb are same at GOC but initial Pr is </a:t>
          </a:r>
        </a:p>
        <a:p xmlns:a="http://schemas.openxmlformats.org/drawingml/2006/main">
          <a:r>
            <a:rPr lang="en-US" sz="1200" baseline="0"/>
            <a:t>higher than both of them - undersaturated GOC. </a:t>
          </a:r>
        </a:p>
        <a:p xmlns:a="http://schemas.openxmlformats.org/drawingml/2006/main">
          <a:r>
            <a:rPr lang="en-US" sz="1200" baseline="0"/>
            <a:t>The entire gas zone is also undersaturated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40748" cy="62431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0.09299</cdr:x>
      <cdr:y>0.54851</cdr:y>
    </cdr:from>
    <cdr:to>
      <cdr:x>0.94137</cdr:x>
      <cdr:y>0.54944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803945" y="3425505"/>
          <a:ext cx="7334541" cy="582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0.09771</cdr:x>
      <cdr:y>0.12137</cdr:y>
    </cdr:from>
    <cdr:to>
      <cdr:x>0.91644</cdr:x>
      <cdr:y>0.97295</cdr:y>
    </cdr:to>
    <cdr:sp macro="" textlink="">
      <cdr:nvSpPr>
        <cdr:cNvPr id="6" name="Freeform 5"/>
        <cdr:cNvSpPr/>
      </cdr:nvSpPr>
      <cdr:spPr>
        <a:xfrm xmlns:a="http://schemas.openxmlformats.org/drawingml/2006/main">
          <a:off x="844725" y="757972"/>
          <a:ext cx="7078211" cy="5318221"/>
        </a:xfrm>
        <a:custGeom xmlns:a="http://schemas.openxmlformats.org/drawingml/2006/main">
          <a:avLst/>
          <a:gdLst>
            <a:gd name="connsiteX0" fmla="*/ 0 w 7078211"/>
            <a:gd name="connsiteY0" fmla="*/ 5318221 h 5318221"/>
            <a:gd name="connsiteX1" fmla="*/ 128165 w 7078211"/>
            <a:gd name="connsiteY1" fmla="*/ 3209322 h 5318221"/>
            <a:gd name="connsiteX2" fmla="*/ 460229 w 7078211"/>
            <a:gd name="connsiteY2" fmla="*/ 1630560 h 5318221"/>
            <a:gd name="connsiteX3" fmla="*/ 926284 w 7078211"/>
            <a:gd name="connsiteY3" fmla="*/ 279000 h 5318221"/>
            <a:gd name="connsiteX4" fmla="*/ 1805963 w 7078211"/>
            <a:gd name="connsiteY4" fmla="*/ 127533 h 5318221"/>
            <a:gd name="connsiteX5" fmla="*/ 4002247 w 7078211"/>
            <a:gd name="connsiteY5" fmla="*/ 1770377 h 5318221"/>
            <a:gd name="connsiteX6" fmla="*/ 6017936 w 7078211"/>
            <a:gd name="connsiteY6" fmla="*/ 3692854 h 5318221"/>
            <a:gd name="connsiteX7" fmla="*/ 7078211 w 7078211"/>
            <a:gd name="connsiteY7" fmla="*/ 5283267 h 53182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7078211" h="5318221">
              <a:moveTo>
                <a:pt x="0" y="5318221"/>
              </a:moveTo>
              <a:cubicBezTo>
                <a:pt x="25730" y="4571076"/>
                <a:pt x="51460" y="3823932"/>
                <a:pt x="128165" y="3209322"/>
              </a:cubicBezTo>
              <a:cubicBezTo>
                <a:pt x="204870" y="2594712"/>
                <a:pt x="327209" y="2118947"/>
                <a:pt x="460229" y="1630560"/>
              </a:cubicBezTo>
              <a:cubicBezTo>
                <a:pt x="593249" y="1142173"/>
                <a:pt x="701995" y="529504"/>
                <a:pt x="926284" y="279000"/>
              </a:cubicBezTo>
              <a:cubicBezTo>
                <a:pt x="1150573" y="28496"/>
                <a:pt x="1293303" y="-121030"/>
                <a:pt x="1805963" y="127533"/>
              </a:cubicBezTo>
              <a:cubicBezTo>
                <a:pt x="2318624" y="376096"/>
                <a:pt x="3300252" y="1176157"/>
                <a:pt x="4002247" y="1770377"/>
              </a:cubicBezTo>
              <a:cubicBezTo>
                <a:pt x="4704242" y="2364597"/>
                <a:pt x="5505275" y="3107372"/>
                <a:pt x="6017936" y="3692854"/>
              </a:cubicBezTo>
              <a:cubicBezTo>
                <a:pt x="6530597" y="4278336"/>
                <a:pt x="6804404" y="4780801"/>
                <a:pt x="7078211" y="5283267"/>
              </a:cubicBezTo>
            </a:path>
          </a:pathLst>
        </a:custGeom>
        <a:noFill xmlns:a="http://schemas.openxmlformats.org/drawingml/2006/main"/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9"/>
  <sheetViews>
    <sheetView workbookViewId="0">
      <selection activeCell="K37" sqref="K37"/>
    </sheetView>
  </sheetViews>
  <sheetFormatPr defaultRowHeight="14.5" x14ac:dyDescent="0.35"/>
  <sheetData>
    <row r="1" spans="1:29" x14ac:dyDescent="0.35">
      <c r="B1" s="37" t="s">
        <v>29</v>
      </c>
      <c r="C1" s="37"/>
      <c r="D1" s="37"/>
      <c r="E1" s="37"/>
      <c r="F1" s="37"/>
      <c r="G1" s="37"/>
      <c r="H1" s="37"/>
      <c r="I1" s="37"/>
      <c r="J1" s="37"/>
    </row>
    <row r="2" spans="1:29" x14ac:dyDescent="0.35">
      <c r="A2" s="38" t="s">
        <v>30</v>
      </c>
      <c r="B2" s="37"/>
      <c r="C2" s="37"/>
      <c r="D2" s="37"/>
      <c r="E2" s="37"/>
      <c r="F2" s="37"/>
      <c r="G2" s="37"/>
      <c r="H2" s="37"/>
      <c r="I2" s="37"/>
      <c r="J2" s="37"/>
      <c r="M2" s="33" t="s">
        <v>18</v>
      </c>
      <c r="N2" s="33" t="s">
        <v>6</v>
      </c>
      <c r="O2" s="33" t="s">
        <v>14</v>
      </c>
      <c r="P2" s="33" t="s">
        <v>10</v>
      </c>
      <c r="Q2" s="33" t="s">
        <v>15</v>
      </c>
      <c r="R2" s="33" t="s">
        <v>8</v>
      </c>
      <c r="T2" s="33" t="s">
        <v>4</v>
      </c>
      <c r="U2" s="33" t="s">
        <v>17</v>
      </c>
      <c r="V2" s="33" t="s">
        <v>21</v>
      </c>
      <c r="W2" s="33" t="s">
        <v>9</v>
      </c>
      <c r="X2" s="33" t="s">
        <v>22</v>
      </c>
      <c r="Y2" s="33" t="s">
        <v>7</v>
      </c>
      <c r="AA2" t="s">
        <v>25</v>
      </c>
    </row>
    <row r="3" spans="1:29" x14ac:dyDescent="0.35">
      <c r="A3" s="38" t="s">
        <v>33</v>
      </c>
      <c r="B3" s="37"/>
      <c r="C3" s="37"/>
      <c r="D3" s="37"/>
      <c r="E3" s="37"/>
      <c r="F3" s="37"/>
      <c r="G3" s="37"/>
      <c r="H3" s="37"/>
      <c r="I3" s="37"/>
      <c r="J3" s="37"/>
      <c r="M3" s="33" t="s">
        <v>1</v>
      </c>
      <c r="N3" s="33" t="s">
        <v>5</v>
      </c>
      <c r="O3" s="33" t="s">
        <v>13</v>
      </c>
      <c r="P3" s="33" t="s">
        <v>12</v>
      </c>
      <c r="Q3" s="33" t="s">
        <v>16</v>
      </c>
      <c r="R3" s="33" t="s">
        <v>11</v>
      </c>
      <c r="T3" s="33" t="s">
        <v>5</v>
      </c>
      <c r="U3" s="33" t="s">
        <v>1</v>
      </c>
      <c r="V3" s="33" t="s">
        <v>13</v>
      </c>
      <c r="W3" s="33" t="s">
        <v>12</v>
      </c>
      <c r="X3" s="33" t="s">
        <v>16</v>
      </c>
      <c r="Y3" s="33" t="s">
        <v>11</v>
      </c>
      <c r="AA3" t="s">
        <v>26</v>
      </c>
      <c r="AB3" t="s">
        <v>27</v>
      </c>
      <c r="AC3" t="s">
        <v>28</v>
      </c>
    </row>
    <row r="4" spans="1:29" x14ac:dyDescent="0.35">
      <c r="A4" s="39" t="s">
        <v>2</v>
      </c>
      <c r="B4" s="39" t="s">
        <v>0</v>
      </c>
      <c r="C4" s="39" t="s">
        <v>19</v>
      </c>
      <c r="D4" s="39" t="s">
        <v>20</v>
      </c>
      <c r="E4" s="39" t="s">
        <v>4</v>
      </c>
      <c r="F4" s="39" t="s">
        <v>6</v>
      </c>
      <c r="G4" s="39" t="s">
        <v>7</v>
      </c>
      <c r="H4" s="39" t="s">
        <v>8</v>
      </c>
      <c r="I4" s="39" t="s">
        <v>9</v>
      </c>
      <c r="J4" s="39" t="s">
        <v>10</v>
      </c>
      <c r="M4" s="2"/>
      <c r="N4" s="2"/>
      <c r="O4" s="2"/>
      <c r="P4" s="2"/>
      <c r="Q4" s="2"/>
      <c r="R4" s="3"/>
      <c r="T4" s="2">
        <v>66.712999999999994</v>
      </c>
      <c r="U4" s="28">
        <v>100</v>
      </c>
      <c r="V4" s="6">
        <v>1.35311</v>
      </c>
      <c r="W4" s="7">
        <f>1/V4</f>
        <v>0.73903821566613204</v>
      </c>
      <c r="X4" s="7">
        <v>0.18464</v>
      </c>
      <c r="Y4" s="2"/>
      <c r="AA4">
        <v>800</v>
      </c>
      <c r="AB4">
        <v>1022</v>
      </c>
      <c r="AC4">
        <v>0.99070000000000003</v>
      </c>
    </row>
    <row r="5" spans="1:29" x14ac:dyDescent="0.35">
      <c r="A5" s="39" t="s">
        <v>3</v>
      </c>
      <c r="B5" s="39" t="s">
        <v>1</v>
      </c>
      <c r="C5" s="39" t="s">
        <v>1</v>
      </c>
      <c r="D5" s="39" t="s">
        <v>1</v>
      </c>
      <c r="E5" s="39" t="s">
        <v>5</v>
      </c>
      <c r="F5" s="39" t="s">
        <v>5</v>
      </c>
      <c r="G5" s="39" t="s">
        <v>11</v>
      </c>
      <c r="H5" s="39" t="s">
        <v>11</v>
      </c>
      <c r="I5" s="39" t="s">
        <v>12</v>
      </c>
      <c r="J5" s="39" t="s">
        <v>12</v>
      </c>
      <c r="M5" s="4">
        <v>100</v>
      </c>
      <c r="N5" s="5">
        <v>1.9000000000000001E-4</v>
      </c>
      <c r="O5" s="5">
        <v>1.3343000000000001E-2</v>
      </c>
      <c r="P5" s="6">
        <f>1/O5</f>
        <v>74.945664393314843</v>
      </c>
      <c r="Q5" s="7">
        <v>1.5872000000000001E-2</v>
      </c>
      <c r="R5" s="3"/>
      <c r="T5" s="2"/>
      <c r="U5" s="32">
        <v>150</v>
      </c>
      <c r="V5" s="12">
        <v>1.32385</v>
      </c>
      <c r="W5" s="13">
        <f t="shared" ref="W5:W34" si="0">1/V5</f>
        <v>0.75537258752879854</v>
      </c>
      <c r="X5" s="13">
        <v>0.20991000000000001</v>
      </c>
      <c r="Y5" s="2"/>
    </row>
    <row r="6" spans="1:29" x14ac:dyDescent="0.35">
      <c r="A6" s="27">
        <v>2025</v>
      </c>
      <c r="B6" s="40">
        <v>215.779</v>
      </c>
      <c r="C6" s="40">
        <v>215.8</v>
      </c>
      <c r="D6" s="40">
        <v>199.9</v>
      </c>
      <c r="E6" s="41">
        <v>179.77799999999999</v>
      </c>
      <c r="F6" s="46">
        <v>3.1E-4</v>
      </c>
      <c r="G6" s="42">
        <v>571.68200000000002</v>
      </c>
      <c r="H6" s="42">
        <v>194.703</v>
      </c>
      <c r="I6" s="43">
        <v>0.58448</v>
      </c>
      <c r="J6" s="27">
        <v>156.87899999999999</v>
      </c>
      <c r="M6" s="4"/>
      <c r="N6" s="8">
        <v>0</v>
      </c>
      <c r="O6" s="8">
        <v>1.3343000000000001E-2</v>
      </c>
      <c r="P6" s="9">
        <f t="shared" ref="P6:P36" si="1">1/O6</f>
        <v>74.945664393314843</v>
      </c>
      <c r="Q6" s="10">
        <v>1.5872000000000001E-2</v>
      </c>
      <c r="R6" s="3"/>
      <c r="T6" s="2"/>
      <c r="U6" s="32">
        <v>200</v>
      </c>
      <c r="V6" s="12">
        <v>1.3005</v>
      </c>
      <c r="W6" s="13">
        <f t="shared" si="0"/>
        <v>0.76893502499038835</v>
      </c>
      <c r="X6" s="13">
        <v>0.23477000000000001</v>
      </c>
      <c r="Y6" s="2"/>
    </row>
    <row r="7" spans="1:29" x14ac:dyDescent="0.35">
      <c r="A7" s="27">
        <v>2075</v>
      </c>
      <c r="B7" s="40">
        <v>216.73500000000001</v>
      </c>
      <c r="C7" s="40">
        <v>216.7</v>
      </c>
      <c r="D7" s="40">
        <v>199.9</v>
      </c>
      <c r="E7" s="41">
        <v>181.12100000000001</v>
      </c>
      <c r="F7" s="46">
        <v>3.1E-4</v>
      </c>
      <c r="G7" s="42">
        <v>571.16999999999996</v>
      </c>
      <c r="H7" s="42">
        <v>195.36600000000001</v>
      </c>
      <c r="I7" s="43">
        <v>0.58316000000000001</v>
      </c>
      <c r="J7" s="27">
        <v>157.41399999999999</v>
      </c>
      <c r="M7" s="4">
        <v>150.001</v>
      </c>
      <c r="N7" s="5">
        <v>2.3000000000000001E-4</v>
      </c>
      <c r="O7" s="5">
        <v>8.8339999999999998E-3</v>
      </c>
      <c r="P7" s="6">
        <f t="shared" si="1"/>
        <v>113.19900384876614</v>
      </c>
      <c r="Q7" s="7">
        <v>1.8419999999999999E-2</v>
      </c>
      <c r="R7" s="3"/>
      <c r="T7" s="2"/>
      <c r="U7" s="32">
        <v>275</v>
      </c>
      <c r="V7" s="12">
        <v>1.2727900000000001</v>
      </c>
      <c r="W7" s="13">
        <f t="shared" si="0"/>
        <v>0.78567556313295983</v>
      </c>
      <c r="X7" s="13">
        <v>0.27143</v>
      </c>
      <c r="Y7" s="2"/>
    </row>
    <row r="8" spans="1:29" x14ac:dyDescent="0.35">
      <c r="A8" s="27">
        <v>2125</v>
      </c>
      <c r="B8" s="40">
        <v>217.69499999999999</v>
      </c>
      <c r="C8" s="40">
        <v>217.7</v>
      </c>
      <c r="D8" s="40">
        <v>199.9</v>
      </c>
      <c r="E8" s="41">
        <v>182.46799999999999</v>
      </c>
      <c r="F8" s="46">
        <v>3.1E-4</v>
      </c>
      <c r="G8" s="42">
        <v>570.65200000000004</v>
      </c>
      <c r="H8" s="42">
        <v>196.03200000000001</v>
      </c>
      <c r="I8" s="43">
        <v>0.58184000000000002</v>
      </c>
      <c r="J8" s="27">
        <v>157.94999999999999</v>
      </c>
      <c r="M8" s="4"/>
      <c r="N8" s="11">
        <v>1.9000000000000001E-4</v>
      </c>
      <c r="O8" s="11">
        <v>8.7869999999999997E-3</v>
      </c>
      <c r="P8" s="12">
        <f t="shared" si="1"/>
        <v>113.80448389666553</v>
      </c>
      <c r="Q8" s="13">
        <v>1.8384000000000001E-2</v>
      </c>
      <c r="R8" s="3"/>
      <c r="T8" s="2"/>
      <c r="U8" s="32">
        <v>350</v>
      </c>
      <c r="V8" s="12">
        <v>1.2509699999999999</v>
      </c>
      <c r="W8" s="13">
        <f t="shared" si="0"/>
        <v>0.79937968136725901</v>
      </c>
      <c r="X8" s="13">
        <v>0.30740000000000001</v>
      </c>
      <c r="Y8" s="2"/>
    </row>
    <row r="9" spans="1:29" x14ac:dyDescent="0.35">
      <c r="A9" s="27">
        <v>2175</v>
      </c>
      <c r="B9" s="40">
        <v>218.65899999999999</v>
      </c>
      <c r="C9" s="40">
        <v>218.7</v>
      </c>
      <c r="D9" s="40">
        <v>199.9</v>
      </c>
      <c r="E9" s="41">
        <v>183.81899999999999</v>
      </c>
      <c r="F9" s="46">
        <v>3.1E-4</v>
      </c>
      <c r="G9" s="42">
        <v>570.12900000000002</v>
      </c>
      <c r="H9" s="42">
        <v>196.702</v>
      </c>
      <c r="I9" s="43">
        <v>0.58050999999999997</v>
      </c>
      <c r="J9" s="27">
        <v>158.49</v>
      </c>
      <c r="M9" s="4"/>
      <c r="N9" s="8">
        <v>0</v>
      </c>
      <c r="O9" s="8">
        <v>8.7869999999999997E-3</v>
      </c>
      <c r="P9" s="9">
        <f t="shared" si="1"/>
        <v>113.80448389666553</v>
      </c>
      <c r="Q9" s="10">
        <v>1.8384000000000001E-2</v>
      </c>
      <c r="R9" s="3"/>
      <c r="T9" s="2"/>
      <c r="U9" s="32">
        <v>400</v>
      </c>
      <c r="V9" s="12">
        <v>1.23874</v>
      </c>
      <c r="W9" s="13">
        <f t="shared" si="0"/>
        <v>0.80727190532315096</v>
      </c>
      <c r="X9" s="13">
        <v>0.33098</v>
      </c>
      <c r="Y9" s="2"/>
    </row>
    <row r="10" spans="1:29" x14ac:dyDescent="0.35">
      <c r="A10" s="27">
        <v>2225</v>
      </c>
      <c r="B10" s="40">
        <v>219.625</v>
      </c>
      <c r="C10" s="40">
        <v>219.6</v>
      </c>
      <c r="D10" s="40">
        <v>199.9</v>
      </c>
      <c r="E10" s="41">
        <v>185.17599999999999</v>
      </c>
      <c r="F10" s="46">
        <v>3.1E-4</v>
      </c>
      <c r="G10" s="42">
        <v>569.6</v>
      </c>
      <c r="H10" s="42">
        <v>197.374</v>
      </c>
      <c r="I10" s="43">
        <v>0.57918000000000003</v>
      </c>
      <c r="J10" s="27">
        <v>159.03100000000001</v>
      </c>
      <c r="M10" s="4">
        <v>200.001</v>
      </c>
      <c r="N10" s="5">
        <v>3.1E-4</v>
      </c>
      <c r="O10" s="5">
        <v>6.7499999999999999E-3</v>
      </c>
      <c r="P10" s="6">
        <f t="shared" si="1"/>
        <v>148.14814814814815</v>
      </c>
      <c r="Q10" s="7">
        <v>2.2131000000000001E-2</v>
      </c>
      <c r="R10" s="3"/>
      <c r="T10" s="2"/>
      <c r="U10" s="32">
        <v>450</v>
      </c>
      <c r="V10" s="12">
        <v>1.22794</v>
      </c>
      <c r="W10" s="13">
        <f t="shared" si="0"/>
        <v>0.81437203772171274</v>
      </c>
      <c r="X10" s="13">
        <v>0.35425000000000001</v>
      </c>
      <c r="Y10" s="2"/>
    </row>
    <row r="11" spans="1:29" x14ac:dyDescent="0.35">
      <c r="A11" s="27">
        <v>2275</v>
      </c>
      <c r="B11" s="40">
        <v>220.595</v>
      </c>
      <c r="C11" s="40">
        <v>220.6</v>
      </c>
      <c r="D11" s="40">
        <v>199.9</v>
      </c>
      <c r="E11" s="41">
        <v>186.536</v>
      </c>
      <c r="F11" s="46">
        <v>3.1E-4</v>
      </c>
      <c r="G11" s="42">
        <v>569.06600000000003</v>
      </c>
      <c r="H11" s="42">
        <v>198.04900000000001</v>
      </c>
      <c r="I11" s="43">
        <v>0.57784999999999997</v>
      </c>
      <c r="J11" s="27">
        <v>159.57599999999999</v>
      </c>
      <c r="M11" s="4"/>
      <c r="N11" s="14">
        <v>2.3000000000000001E-4</v>
      </c>
      <c r="O11" s="14">
        <v>6.7400000000000003E-3</v>
      </c>
      <c r="P11" s="15">
        <f t="shared" si="1"/>
        <v>148.36795252225519</v>
      </c>
      <c r="Q11" s="16">
        <v>2.1541000000000001E-2</v>
      </c>
      <c r="R11" s="3"/>
      <c r="T11" s="2"/>
      <c r="U11" s="32">
        <v>500</v>
      </c>
      <c r="V11" s="12">
        <v>1.21831</v>
      </c>
      <c r="W11" s="13">
        <f t="shared" si="0"/>
        <v>0.82080915366368168</v>
      </c>
      <c r="X11" s="13">
        <v>0.37719999999999998</v>
      </c>
      <c r="Y11" s="2"/>
    </row>
    <row r="12" spans="1:29" x14ac:dyDescent="0.35">
      <c r="A12" s="27">
        <v>2325</v>
      </c>
      <c r="B12" s="40">
        <v>221.56800000000001</v>
      </c>
      <c r="C12" s="40">
        <v>221.6</v>
      </c>
      <c r="D12" s="40">
        <v>199.9</v>
      </c>
      <c r="E12" s="41">
        <v>187.90199999999999</v>
      </c>
      <c r="F12" s="46">
        <v>3.1E-4</v>
      </c>
      <c r="G12" s="42">
        <v>568.52700000000004</v>
      </c>
      <c r="H12" s="42">
        <v>198.72800000000001</v>
      </c>
      <c r="I12" s="43">
        <v>0.57650999999999997</v>
      </c>
      <c r="J12" s="27">
        <v>160.12200000000001</v>
      </c>
      <c r="M12" s="4"/>
      <c r="N12" s="11">
        <v>1.9000000000000001E-4</v>
      </c>
      <c r="O12" s="11">
        <v>6.7010000000000004E-3</v>
      </c>
      <c r="P12" s="12">
        <f t="shared" si="1"/>
        <v>149.23145799134457</v>
      </c>
      <c r="Q12" s="13">
        <v>2.1475000000000001E-2</v>
      </c>
      <c r="R12" s="3"/>
      <c r="T12" s="2">
        <v>107.76300000000001</v>
      </c>
      <c r="U12" s="28">
        <v>150</v>
      </c>
      <c r="V12" s="6">
        <v>1.48868</v>
      </c>
      <c r="W12" s="7">
        <f t="shared" si="0"/>
        <v>0.67173603460784048</v>
      </c>
      <c r="X12" s="7">
        <v>0.14978</v>
      </c>
      <c r="Y12" s="2"/>
    </row>
    <row r="13" spans="1:29" x14ac:dyDescent="0.35">
      <c r="A13" s="27">
        <v>2375</v>
      </c>
      <c r="B13" s="40">
        <v>222.54400000000001</v>
      </c>
      <c r="C13" s="40">
        <v>222.5</v>
      </c>
      <c r="D13" s="40">
        <v>199.9</v>
      </c>
      <c r="E13" s="41">
        <v>189.27199999999999</v>
      </c>
      <c r="F13" s="46">
        <v>3.1E-4</v>
      </c>
      <c r="G13" s="42">
        <v>567.98199999999997</v>
      </c>
      <c r="H13" s="42">
        <v>199.40899999999999</v>
      </c>
      <c r="I13" s="43">
        <v>0.57516</v>
      </c>
      <c r="J13" s="27">
        <v>160.67099999999999</v>
      </c>
      <c r="M13" s="4"/>
      <c r="N13" s="8">
        <v>0</v>
      </c>
      <c r="O13" s="8">
        <v>6.7010000000000004E-3</v>
      </c>
      <c r="P13" s="9">
        <f t="shared" si="1"/>
        <v>149.23145799134457</v>
      </c>
      <c r="Q13" s="10">
        <v>2.1475000000000001E-2</v>
      </c>
      <c r="R13" s="3"/>
      <c r="T13" s="2"/>
      <c r="U13" s="34">
        <v>200</v>
      </c>
      <c r="V13" s="35">
        <v>1.4528799999999999</v>
      </c>
      <c r="W13" s="36">
        <f t="shared" si="0"/>
        <v>0.68828808986289303</v>
      </c>
      <c r="X13" s="36">
        <v>0.16965</v>
      </c>
      <c r="Y13" s="2"/>
    </row>
    <row r="14" spans="1:29" x14ac:dyDescent="0.35">
      <c r="A14" s="27">
        <v>2425</v>
      </c>
      <c r="B14" s="40">
        <v>223.524</v>
      </c>
      <c r="C14" s="40">
        <v>223.5</v>
      </c>
      <c r="D14" s="40">
        <v>199.9</v>
      </c>
      <c r="E14" s="41">
        <v>190.64699999999999</v>
      </c>
      <c r="F14" s="46">
        <v>3.1E-4</v>
      </c>
      <c r="G14" s="42">
        <v>567.43200000000002</v>
      </c>
      <c r="H14" s="42">
        <v>200.09399999999999</v>
      </c>
      <c r="I14" s="43">
        <v>0.57382</v>
      </c>
      <c r="J14" s="27">
        <v>161.22300000000001</v>
      </c>
      <c r="M14" s="4">
        <v>275.00099999999998</v>
      </c>
      <c r="N14" s="5">
        <v>5.5000000000000003E-4</v>
      </c>
      <c r="O14" s="5">
        <v>5.3E-3</v>
      </c>
      <c r="P14" s="6">
        <f t="shared" si="1"/>
        <v>188.67924528301887</v>
      </c>
      <c r="Q14" s="7">
        <v>3.0401000000000001E-2</v>
      </c>
      <c r="R14" s="3"/>
      <c r="T14" s="2"/>
      <c r="U14" s="34">
        <v>275</v>
      </c>
      <c r="V14" s="35">
        <v>1.41208</v>
      </c>
      <c r="W14" s="36">
        <f t="shared" si="0"/>
        <v>0.70817517421109288</v>
      </c>
      <c r="X14" s="36">
        <v>0.19916</v>
      </c>
      <c r="Y14" s="2"/>
    </row>
    <row r="15" spans="1:29" x14ac:dyDescent="0.35">
      <c r="A15" s="27">
        <v>2475</v>
      </c>
      <c r="B15" s="40">
        <v>224.50700000000001</v>
      </c>
      <c r="C15" s="40">
        <v>224.5</v>
      </c>
      <c r="D15" s="40">
        <v>199.9</v>
      </c>
      <c r="E15" s="41">
        <v>192.02600000000001</v>
      </c>
      <c r="F15" s="46">
        <v>3.1E-4</v>
      </c>
      <c r="G15" s="42">
        <v>566.87599999999998</v>
      </c>
      <c r="H15" s="42">
        <v>200.78100000000001</v>
      </c>
      <c r="I15" s="43">
        <v>0.57245999999999997</v>
      </c>
      <c r="J15" s="27">
        <v>161.77699999999999</v>
      </c>
      <c r="M15" s="17"/>
      <c r="N15" s="18">
        <v>3.1100000000000002E-4</v>
      </c>
      <c r="O15" s="18">
        <v>5.2339999999999999E-3</v>
      </c>
      <c r="P15" s="19">
        <f t="shared" si="1"/>
        <v>191.05846388995033</v>
      </c>
      <c r="Q15" s="20">
        <v>2.7328000000000002E-2</v>
      </c>
      <c r="R15" s="3"/>
      <c r="T15" s="2"/>
      <c r="U15" s="34">
        <v>350</v>
      </c>
      <c r="V15" s="35">
        <v>1.38104</v>
      </c>
      <c r="W15" s="36">
        <f t="shared" si="0"/>
        <v>0.72409198864623758</v>
      </c>
      <c r="X15" s="36">
        <v>0.22842000000000001</v>
      </c>
      <c r="Y15" s="2"/>
    </row>
    <row r="16" spans="1:29" x14ac:dyDescent="0.35">
      <c r="A16" s="27">
        <v>2525</v>
      </c>
      <c r="B16" s="40">
        <v>226.44</v>
      </c>
      <c r="C16" s="40">
        <v>200</v>
      </c>
      <c r="D16" s="40">
        <v>226.4</v>
      </c>
      <c r="E16" s="41">
        <v>157.637</v>
      </c>
      <c r="F16" s="46">
        <v>4.0000000000000002E-4</v>
      </c>
      <c r="G16" s="42">
        <v>587.53099999999995</v>
      </c>
      <c r="H16" s="42">
        <v>212.297</v>
      </c>
      <c r="I16" s="43">
        <v>0.61446000000000001</v>
      </c>
      <c r="J16" s="27">
        <v>162.43600000000001</v>
      </c>
      <c r="M16" s="17"/>
      <c r="N16" s="14">
        <v>2.2680000000000001E-4</v>
      </c>
      <c r="O16" s="14">
        <v>5.2009999999999999E-3</v>
      </c>
      <c r="P16" s="15">
        <f t="shared" si="1"/>
        <v>192.27071716977505</v>
      </c>
      <c r="Q16" s="16">
        <v>2.6438E-2</v>
      </c>
      <c r="R16" s="3"/>
      <c r="T16" s="2"/>
      <c r="U16" s="34">
        <v>400</v>
      </c>
      <c r="V16" s="35">
        <v>1.36399</v>
      </c>
      <c r="W16" s="36">
        <f t="shared" si="0"/>
        <v>0.73314320486220574</v>
      </c>
      <c r="X16" s="36">
        <v>0.24778</v>
      </c>
      <c r="Y16" s="2"/>
    </row>
    <row r="17" spans="1:25" x14ac:dyDescent="0.35">
      <c r="A17" s="27">
        <v>2575</v>
      </c>
      <c r="B17" s="40">
        <v>229.32400000000001</v>
      </c>
      <c r="C17" s="40">
        <v>200</v>
      </c>
      <c r="D17" s="40">
        <v>229.3</v>
      </c>
      <c r="E17" s="41">
        <v>157.637</v>
      </c>
      <c r="F17" s="46">
        <v>4.0000000000000002E-4</v>
      </c>
      <c r="G17" s="42">
        <v>588.39300000000003</v>
      </c>
      <c r="H17" s="42">
        <v>215.51</v>
      </c>
      <c r="I17" s="43">
        <v>0.61536000000000002</v>
      </c>
      <c r="J17" s="27">
        <v>163.995</v>
      </c>
      <c r="M17" s="17"/>
      <c r="N17" s="11">
        <v>1.8560000000000001E-4</v>
      </c>
      <c r="O17" s="11">
        <v>5.1659999999999996E-3</v>
      </c>
      <c r="P17" s="12">
        <f t="shared" si="1"/>
        <v>193.57336430507164</v>
      </c>
      <c r="Q17" s="13">
        <v>2.6339000000000001E-2</v>
      </c>
      <c r="R17" s="3"/>
      <c r="T17" s="2"/>
      <c r="U17" s="34">
        <v>450</v>
      </c>
      <c r="V17" s="35">
        <v>1.3491299999999999</v>
      </c>
      <c r="W17" s="36">
        <f t="shared" si="0"/>
        <v>0.74121841483029804</v>
      </c>
      <c r="X17" s="36">
        <v>0.26701000000000003</v>
      </c>
      <c r="Y17" s="2"/>
    </row>
    <row r="18" spans="1:25" x14ac:dyDescent="0.35">
      <c r="A18" s="27">
        <v>2625</v>
      </c>
      <c r="B18" s="40">
        <v>232.21299999999999</v>
      </c>
      <c r="C18" s="40">
        <v>200</v>
      </c>
      <c r="D18" s="40">
        <v>232.2</v>
      </c>
      <c r="E18" s="41">
        <v>157.637</v>
      </c>
      <c r="F18" s="46">
        <v>4.0999999999999999E-4</v>
      </c>
      <c r="G18" s="42">
        <v>589.255</v>
      </c>
      <c r="H18" s="42">
        <v>218.751</v>
      </c>
      <c r="I18" s="43">
        <v>0.61626999999999998</v>
      </c>
      <c r="J18" s="27">
        <v>165.55600000000001</v>
      </c>
      <c r="M18" s="17"/>
      <c r="N18" s="8">
        <v>0</v>
      </c>
      <c r="O18" s="8">
        <v>5.1659999999999996E-3</v>
      </c>
      <c r="P18" s="9">
        <f t="shared" si="1"/>
        <v>193.57336430507164</v>
      </c>
      <c r="Q18" s="10">
        <v>2.6339000000000001E-2</v>
      </c>
      <c r="R18" s="3"/>
      <c r="T18" s="2"/>
      <c r="U18" s="34">
        <v>500</v>
      </c>
      <c r="V18" s="35">
        <v>1.3360000000000001</v>
      </c>
      <c r="W18" s="36">
        <f t="shared" si="0"/>
        <v>0.74850299401197595</v>
      </c>
      <c r="X18" s="36">
        <v>0.28610999999999998</v>
      </c>
      <c r="Y18" s="2"/>
    </row>
    <row r="19" spans="1:25" x14ac:dyDescent="0.35">
      <c r="A19" s="27">
        <v>2675</v>
      </c>
      <c r="B19" s="40">
        <v>235.10499999999999</v>
      </c>
      <c r="C19" s="40">
        <v>200</v>
      </c>
      <c r="D19" s="40">
        <v>235.1</v>
      </c>
      <c r="E19" s="41">
        <v>157.637</v>
      </c>
      <c r="F19" s="46">
        <v>4.2000000000000002E-4</v>
      </c>
      <c r="G19" s="42">
        <v>590.12</v>
      </c>
      <c r="H19" s="42">
        <v>222.01900000000001</v>
      </c>
      <c r="I19" s="43">
        <v>0.61717</v>
      </c>
      <c r="J19" s="27">
        <v>167.119</v>
      </c>
      <c r="M19" s="4">
        <v>300.01100000000002</v>
      </c>
      <c r="N19" s="5">
        <v>6.7000000000000002E-4</v>
      </c>
      <c r="O19" s="5">
        <v>5.0619999999999997E-3</v>
      </c>
      <c r="P19" s="6">
        <f t="shared" si="1"/>
        <v>197.55037534571318</v>
      </c>
      <c r="Q19" s="7">
        <v>3.4241000000000001E-2</v>
      </c>
      <c r="R19" s="3"/>
      <c r="T19" s="2">
        <v>157.637</v>
      </c>
      <c r="U19" s="28">
        <v>200</v>
      </c>
      <c r="V19" s="6">
        <v>1.6496200000000001</v>
      </c>
      <c r="W19" s="7">
        <f t="shared" si="0"/>
        <v>0.60620021580727679</v>
      </c>
      <c r="X19" s="7">
        <v>0.12357</v>
      </c>
      <c r="Y19" s="2"/>
    </row>
    <row r="20" spans="1:25" x14ac:dyDescent="0.35">
      <c r="A20" s="27">
        <v>2725</v>
      </c>
      <c r="B20" s="40">
        <v>238.00200000000001</v>
      </c>
      <c r="C20" s="40">
        <v>200</v>
      </c>
      <c r="D20" s="40">
        <v>238</v>
      </c>
      <c r="E20" s="41">
        <v>157.637</v>
      </c>
      <c r="F20" s="46">
        <v>4.2999999999999999E-4</v>
      </c>
      <c r="G20" s="42">
        <v>590.98500000000001</v>
      </c>
      <c r="H20" s="42">
        <v>225.31399999999999</v>
      </c>
      <c r="I20" s="43">
        <v>0.61807000000000001</v>
      </c>
      <c r="J20" s="27">
        <v>168.684</v>
      </c>
      <c r="M20" s="17"/>
      <c r="N20" s="21">
        <v>5.463E-4</v>
      </c>
      <c r="O20" s="21">
        <v>5.012E-3</v>
      </c>
      <c r="P20" s="22">
        <f t="shared" si="1"/>
        <v>199.52114924181964</v>
      </c>
      <c r="Q20" s="23">
        <v>3.2258000000000002E-2</v>
      </c>
      <c r="R20" s="3"/>
      <c r="T20" s="2"/>
      <c r="U20" s="31">
        <v>275</v>
      </c>
      <c r="V20" s="19">
        <v>1.58822</v>
      </c>
      <c r="W20" s="20">
        <f t="shared" si="0"/>
        <v>0.62963569278815279</v>
      </c>
      <c r="X20" s="20">
        <v>0.14677000000000001</v>
      </c>
      <c r="Y20" s="2"/>
    </row>
    <row r="21" spans="1:25" x14ac:dyDescent="0.35">
      <c r="A21" s="27">
        <v>2775</v>
      </c>
      <c r="B21" s="40">
        <v>240.90299999999999</v>
      </c>
      <c r="C21" s="40">
        <v>200</v>
      </c>
      <c r="D21" s="40">
        <v>240.9</v>
      </c>
      <c r="E21" s="41">
        <v>157.637</v>
      </c>
      <c r="F21" s="46">
        <v>4.4000000000000002E-4</v>
      </c>
      <c r="G21" s="42">
        <v>591.85199999999998</v>
      </c>
      <c r="H21" s="42">
        <v>228.636</v>
      </c>
      <c r="I21" s="43">
        <v>0.61897999999999997</v>
      </c>
      <c r="J21" s="27">
        <v>170.25200000000001</v>
      </c>
      <c r="M21" s="17"/>
      <c r="N21" s="18">
        <v>3.1300000000000002E-4</v>
      </c>
      <c r="O21" s="18">
        <v>4.9240000000000004E-3</v>
      </c>
      <c r="P21" s="19">
        <f t="shared" si="1"/>
        <v>203.08692120227457</v>
      </c>
      <c r="Q21" s="20">
        <v>2.8971E-2</v>
      </c>
      <c r="R21" s="3"/>
      <c r="T21" s="2"/>
      <c r="U21" s="31">
        <v>350</v>
      </c>
      <c r="V21" s="19">
        <v>1.54342</v>
      </c>
      <c r="W21" s="20">
        <f t="shared" si="0"/>
        <v>0.64791178033199004</v>
      </c>
      <c r="X21" s="20">
        <v>0.16994999999999999</v>
      </c>
      <c r="Y21" s="2"/>
    </row>
    <row r="22" spans="1:25" x14ac:dyDescent="0.35">
      <c r="A22" s="27">
        <v>2825</v>
      </c>
      <c r="B22" s="40">
        <v>243.80799999999999</v>
      </c>
      <c r="C22" s="40">
        <v>200</v>
      </c>
      <c r="D22" s="40">
        <v>243.8</v>
      </c>
      <c r="E22" s="41">
        <v>157.637</v>
      </c>
      <c r="F22" s="46">
        <v>4.4999999999999999E-4</v>
      </c>
      <c r="G22" s="42">
        <v>592.72</v>
      </c>
      <c r="H22" s="42">
        <v>231.98699999999999</v>
      </c>
      <c r="I22" s="43">
        <v>0.61989000000000005</v>
      </c>
      <c r="J22" s="27">
        <v>171.822</v>
      </c>
      <c r="M22" s="17"/>
      <c r="N22" s="14">
        <v>2.2599999999999999E-4</v>
      </c>
      <c r="O22" s="14">
        <v>4.8849999999999996E-3</v>
      </c>
      <c r="P22" s="15">
        <f t="shared" si="1"/>
        <v>204.70829068577279</v>
      </c>
      <c r="Q22" s="16">
        <v>2.8006E-2</v>
      </c>
      <c r="R22" s="3"/>
      <c r="T22" s="2"/>
      <c r="U22" s="31">
        <v>400</v>
      </c>
      <c r="V22" s="19">
        <v>1.51942</v>
      </c>
      <c r="W22" s="20">
        <f t="shared" si="0"/>
        <v>0.65814587145094838</v>
      </c>
      <c r="X22" s="20">
        <v>0.18540999999999999</v>
      </c>
      <c r="Y22" s="2"/>
    </row>
    <row r="23" spans="1:25" x14ac:dyDescent="0.35">
      <c r="A23" s="27">
        <v>2875</v>
      </c>
      <c r="B23" s="40">
        <v>246.71700000000001</v>
      </c>
      <c r="C23" s="40">
        <v>200</v>
      </c>
      <c r="D23" s="40">
        <v>246.7</v>
      </c>
      <c r="E23" s="41">
        <v>157.637</v>
      </c>
      <c r="F23" s="46">
        <v>4.6000000000000001E-4</v>
      </c>
      <c r="G23" s="42">
        <v>593.58900000000006</v>
      </c>
      <c r="H23" s="42">
        <v>235.364</v>
      </c>
      <c r="I23" s="43">
        <v>0.62080000000000002</v>
      </c>
      <c r="J23" s="27">
        <v>173.39400000000001</v>
      </c>
      <c r="M23" s="17"/>
      <c r="N23" s="11">
        <v>1.85E-4</v>
      </c>
      <c r="O23" s="11">
        <v>4.8520000000000004E-3</v>
      </c>
      <c r="P23" s="12">
        <f t="shared" si="1"/>
        <v>206.10057708161582</v>
      </c>
      <c r="Q23" s="13">
        <v>2.7899E-2</v>
      </c>
      <c r="R23" s="3"/>
      <c r="T23" s="2"/>
      <c r="U23" s="31">
        <v>450</v>
      </c>
      <c r="V23" s="19">
        <v>1.4987900000000001</v>
      </c>
      <c r="W23" s="20">
        <f t="shared" si="0"/>
        <v>0.66720487860207234</v>
      </c>
      <c r="X23" s="20">
        <v>0.20086000000000001</v>
      </c>
      <c r="Y23" s="2"/>
    </row>
    <row r="24" spans="1:25" x14ac:dyDescent="0.35">
      <c r="A24" s="27">
        <v>2925</v>
      </c>
      <c r="B24" s="40">
        <v>249.631</v>
      </c>
      <c r="C24" s="40">
        <v>200</v>
      </c>
      <c r="D24" s="40">
        <v>249.6</v>
      </c>
      <c r="E24" s="41">
        <v>157.637</v>
      </c>
      <c r="F24" s="46">
        <v>4.6999999999999999E-4</v>
      </c>
      <c r="G24" s="42">
        <v>594.46</v>
      </c>
      <c r="H24" s="42">
        <v>238.77</v>
      </c>
      <c r="I24" s="43">
        <v>0.62170999999999998</v>
      </c>
      <c r="J24" s="27">
        <v>174.96899999999999</v>
      </c>
      <c r="M24" s="17"/>
      <c r="N24" s="8">
        <v>0</v>
      </c>
      <c r="O24" s="8">
        <v>4.8520000000000004E-3</v>
      </c>
      <c r="P24" s="9">
        <f t="shared" si="1"/>
        <v>206.10057708161582</v>
      </c>
      <c r="Q24" s="10">
        <v>2.7899E-2</v>
      </c>
      <c r="R24" s="3"/>
      <c r="T24" s="2"/>
      <c r="U24" s="31">
        <v>500</v>
      </c>
      <c r="V24" s="19">
        <v>1.4807999999999999</v>
      </c>
      <c r="W24" s="20">
        <f t="shared" si="0"/>
        <v>0.67531064289573206</v>
      </c>
      <c r="X24" s="20">
        <v>0.21631</v>
      </c>
      <c r="Y24" s="2"/>
    </row>
    <row r="25" spans="1:25" x14ac:dyDescent="0.35">
      <c r="A25" s="27">
        <v>2975</v>
      </c>
      <c r="B25" s="40">
        <v>252.54900000000001</v>
      </c>
      <c r="C25" s="40">
        <v>200</v>
      </c>
      <c r="D25" s="40">
        <v>252.5</v>
      </c>
      <c r="E25" s="41">
        <v>157.637</v>
      </c>
      <c r="F25" s="46">
        <v>4.8000000000000001E-4</v>
      </c>
      <c r="G25" s="42">
        <v>595.33100000000002</v>
      </c>
      <c r="H25" s="42">
        <v>242.203</v>
      </c>
      <c r="I25" s="43">
        <v>0.62261999999999995</v>
      </c>
      <c r="J25" s="27">
        <v>176.54599999999999</v>
      </c>
      <c r="M25" s="4">
        <v>350.00200000000001</v>
      </c>
      <c r="N25" s="24">
        <v>6.7000000000000002E-4</v>
      </c>
      <c r="O25" s="24">
        <v>4.6490000000000004E-3</v>
      </c>
      <c r="P25" s="25">
        <f t="shared" si="1"/>
        <v>215.10002151000214</v>
      </c>
      <c r="Q25" s="26">
        <v>3.7898000000000001E-2</v>
      </c>
      <c r="R25" s="3"/>
      <c r="T25" s="2">
        <v>262.88</v>
      </c>
      <c r="U25" s="28">
        <v>275</v>
      </c>
      <c r="V25" s="6">
        <v>1.9882599999999999</v>
      </c>
      <c r="W25" s="7">
        <f t="shared" si="0"/>
        <v>0.50295233017814578</v>
      </c>
      <c r="X25" s="7">
        <v>9.3380000000000005E-2</v>
      </c>
      <c r="Y25" s="2"/>
    </row>
    <row r="26" spans="1:25" x14ac:dyDescent="0.35">
      <c r="M26" s="17"/>
      <c r="N26" s="21">
        <v>5.4600000000000004E-4</v>
      </c>
      <c r="O26" s="21">
        <v>4.5799999999999999E-3</v>
      </c>
      <c r="P26" s="22">
        <f t="shared" si="1"/>
        <v>218.34061135371181</v>
      </c>
      <c r="Q26" s="23">
        <v>3.5721999999999997E-2</v>
      </c>
      <c r="R26" s="3"/>
      <c r="T26" s="2"/>
      <c r="U26" s="30">
        <v>350</v>
      </c>
      <c r="V26" s="22">
        <v>1.90472</v>
      </c>
      <c r="W26" s="23">
        <f t="shared" si="0"/>
        <v>0.52501155025410562</v>
      </c>
      <c r="X26" s="23">
        <v>0.10888</v>
      </c>
      <c r="Y26" s="2"/>
    </row>
    <row r="27" spans="1:25" x14ac:dyDescent="0.35">
      <c r="B27" s="37" t="s">
        <v>23</v>
      </c>
      <c r="C27" s="37"/>
      <c r="D27" s="37"/>
      <c r="E27" s="37"/>
      <c r="F27" s="37"/>
      <c r="G27" s="37"/>
      <c r="H27" s="37"/>
      <c r="I27" s="37"/>
      <c r="J27" s="37"/>
      <c r="M27" s="17"/>
      <c r="N27" s="18">
        <v>3.1300000000000002E-4</v>
      </c>
      <c r="O27" s="18">
        <v>4.457E-3</v>
      </c>
      <c r="P27" s="19">
        <f t="shared" si="1"/>
        <v>224.3661655822302</v>
      </c>
      <c r="Q27" s="20">
        <v>3.2071000000000002E-2</v>
      </c>
      <c r="R27" s="3"/>
      <c r="T27" s="2"/>
      <c r="U27" s="30">
        <v>400</v>
      </c>
      <c r="V27" s="22">
        <v>1.86205</v>
      </c>
      <c r="W27" s="23">
        <f t="shared" si="0"/>
        <v>0.53704250691442224</v>
      </c>
      <c r="X27" s="23">
        <v>0.11928999999999999</v>
      </c>
      <c r="Y27" s="2"/>
    </row>
    <row r="28" spans="1:25" x14ac:dyDescent="0.35">
      <c r="A28" s="44" t="s">
        <v>2</v>
      </c>
      <c r="B28" s="44" t="s">
        <v>0</v>
      </c>
      <c r="C28" s="44" t="s">
        <v>19</v>
      </c>
      <c r="D28" s="44" t="s">
        <v>20</v>
      </c>
      <c r="E28" s="44" t="s">
        <v>4</v>
      </c>
      <c r="F28" s="44" t="s">
        <v>6</v>
      </c>
      <c r="G28" s="44" t="s">
        <v>7</v>
      </c>
      <c r="H28" s="44" t="s">
        <v>8</v>
      </c>
      <c r="I28" s="44" t="s">
        <v>9</v>
      </c>
      <c r="J28" s="44" t="s">
        <v>10</v>
      </c>
      <c r="M28" s="17"/>
      <c r="N28" s="14">
        <v>2.2599999999999999E-4</v>
      </c>
      <c r="O28" s="14">
        <v>4.4089999999999997E-3</v>
      </c>
      <c r="P28" s="15">
        <f t="shared" si="1"/>
        <v>226.80880018144705</v>
      </c>
      <c r="Q28" s="16">
        <v>3.0983E-2</v>
      </c>
      <c r="R28" s="3"/>
      <c r="T28" s="2"/>
      <c r="U28" s="30">
        <v>450</v>
      </c>
      <c r="V28" s="22">
        <v>1.82637</v>
      </c>
      <c r="W28" s="23">
        <f t="shared" si="0"/>
        <v>0.54753417982117536</v>
      </c>
      <c r="X28" s="23">
        <v>0.12978000000000001</v>
      </c>
      <c r="Y28" s="2"/>
    </row>
    <row r="29" spans="1:25" x14ac:dyDescent="0.35">
      <c r="A29" s="44" t="s">
        <v>3</v>
      </c>
      <c r="B29" s="44" t="s">
        <v>1</v>
      </c>
      <c r="C29" s="44" t="s">
        <v>1</v>
      </c>
      <c r="D29" s="44" t="s">
        <v>1</v>
      </c>
      <c r="E29" s="44" t="s">
        <v>5</v>
      </c>
      <c r="F29" s="44" t="s">
        <v>5</v>
      </c>
      <c r="G29" s="44" t="s">
        <v>11</v>
      </c>
      <c r="H29" s="44" t="s">
        <v>11</v>
      </c>
      <c r="I29" s="44" t="s">
        <v>12</v>
      </c>
      <c r="J29" s="44" t="s">
        <v>12</v>
      </c>
      <c r="M29" s="17"/>
      <c r="N29" s="11">
        <v>1.85E-4</v>
      </c>
      <c r="O29" s="11">
        <v>4.3779999999999999E-3</v>
      </c>
      <c r="P29" s="12">
        <f t="shared" si="1"/>
        <v>228.41480127912288</v>
      </c>
      <c r="Q29" s="13">
        <v>3.0862000000000001E-2</v>
      </c>
      <c r="R29" s="3"/>
      <c r="T29" s="2"/>
      <c r="U29" s="30">
        <v>500</v>
      </c>
      <c r="V29" s="22">
        <v>1.7959499999999999</v>
      </c>
      <c r="W29" s="23">
        <f t="shared" si="0"/>
        <v>0.55680837439795094</v>
      </c>
      <c r="X29" s="23">
        <v>0.14033999999999999</v>
      </c>
      <c r="Y29" s="2"/>
    </row>
    <row r="30" spans="1:25" x14ac:dyDescent="0.35">
      <c r="A30" s="3">
        <v>2025</v>
      </c>
      <c r="B30" s="45">
        <v>168.68899999999999</v>
      </c>
      <c r="C30" s="45">
        <v>168.7</v>
      </c>
      <c r="D30" s="45">
        <v>168.7</v>
      </c>
      <c r="E30" s="45">
        <v>126.404</v>
      </c>
      <c r="F30" s="8">
        <v>2.5999999999999998E-4</v>
      </c>
      <c r="G30" s="45">
        <v>598.846</v>
      </c>
      <c r="H30" s="45">
        <v>151.256</v>
      </c>
      <c r="I30" s="3"/>
      <c r="J30" s="3"/>
      <c r="M30" s="17"/>
      <c r="N30" s="8">
        <v>0</v>
      </c>
      <c r="O30" s="8">
        <v>4.3779999999999999E-3</v>
      </c>
      <c r="P30" s="9">
        <f t="shared" si="1"/>
        <v>228.41480127912288</v>
      </c>
      <c r="Q30" s="10">
        <v>3.0862000000000001E-2</v>
      </c>
      <c r="R30" s="3"/>
      <c r="T30" s="2">
        <v>314.70800000000003</v>
      </c>
      <c r="U30" s="28">
        <v>300</v>
      </c>
      <c r="V30" s="6">
        <v>2.15842</v>
      </c>
      <c r="W30" s="7">
        <f t="shared" si="0"/>
        <v>0.46330185969366483</v>
      </c>
      <c r="X30" s="7">
        <v>8.4309999999999996E-2</v>
      </c>
      <c r="Y30" s="2"/>
    </row>
    <row r="31" spans="1:25" x14ac:dyDescent="0.35">
      <c r="A31" s="3">
        <v>2075</v>
      </c>
      <c r="B31" s="45">
        <v>169.46</v>
      </c>
      <c r="C31" s="45">
        <v>169.5</v>
      </c>
      <c r="D31" s="45">
        <v>169.5</v>
      </c>
      <c r="E31" s="45">
        <v>127.17400000000001</v>
      </c>
      <c r="F31" s="8">
        <v>2.5999999999999998E-4</v>
      </c>
      <c r="G31" s="45">
        <v>598.40300000000002</v>
      </c>
      <c r="H31" s="45">
        <v>152.03700000000001</v>
      </c>
      <c r="I31" s="3"/>
      <c r="J31" s="3"/>
      <c r="M31" s="4">
        <v>400.00200000000001</v>
      </c>
      <c r="N31" s="24">
        <v>6.7000000000000002E-4</v>
      </c>
      <c r="O31" s="24">
        <v>4.352E-3</v>
      </c>
      <c r="P31" s="25">
        <f t="shared" si="1"/>
        <v>229.77941176470588</v>
      </c>
      <c r="Q31" s="26">
        <v>4.1291000000000001E-2</v>
      </c>
      <c r="R31" s="3"/>
      <c r="T31" s="2"/>
      <c r="U31" s="29">
        <v>350</v>
      </c>
      <c r="V31" s="25">
        <v>2.0914100000000002</v>
      </c>
      <c r="W31" s="26">
        <f t="shared" si="0"/>
        <v>0.47814632233756171</v>
      </c>
      <c r="X31" s="26">
        <v>9.3170000000000003E-2</v>
      </c>
      <c r="Y31" s="2"/>
    </row>
    <row r="32" spans="1:25" x14ac:dyDescent="0.35">
      <c r="A32" s="3">
        <v>2125</v>
      </c>
      <c r="B32" s="45">
        <v>170.239</v>
      </c>
      <c r="C32" s="45">
        <v>170.2</v>
      </c>
      <c r="D32" s="45">
        <v>170.2</v>
      </c>
      <c r="E32" s="45">
        <v>127.95099999999999</v>
      </c>
      <c r="F32" s="8">
        <v>2.5999999999999998E-4</v>
      </c>
      <c r="G32" s="45">
        <v>597.95399999999995</v>
      </c>
      <c r="H32" s="45">
        <v>152.828</v>
      </c>
      <c r="I32" s="3"/>
      <c r="J32" s="3"/>
      <c r="M32" s="3"/>
      <c r="N32" s="21">
        <v>5.4600000000000004E-4</v>
      </c>
      <c r="O32" s="21">
        <v>4.2690000000000002E-3</v>
      </c>
      <c r="P32" s="22">
        <f t="shared" si="1"/>
        <v>234.24689622862496</v>
      </c>
      <c r="Q32" s="23">
        <v>3.8927000000000003E-2</v>
      </c>
      <c r="R32" s="3"/>
      <c r="T32" s="2"/>
      <c r="U32" s="29">
        <v>400</v>
      </c>
      <c r="V32" s="25">
        <v>2.0376500000000002</v>
      </c>
      <c r="W32" s="26">
        <f t="shared" si="0"/>
        <v>0.49076141633744752</v>
      </c>
      <c r="X32" s="26">
        <v>0.10208</v>
      </c>
      <c r="Y32" s="2"/>
    </row>
    <row r="33" spans="1:25" x14ac:dyDescent="0.35">
      <c r="A33" s="3">
        <v>2175</v>
      </c>
      <c r="B33" s="45">
        <v>171.02199999999999</v>
      </c>
      <c r="C33" s="45">
        <v>171</v>
      </c>
      <c r="D33" s="45">
        <v>171</v>
      </c>
      <c r="E33" s="45">
        <v>128.732</v>
      </c>
      <c r="F33" s="8">
        <v>2.5999999999999998E-4</v>
      </c>
      <c r="G33" s="45">
        <v>597.50099999999998</v>
      </c>
      <c r="H33" s="45">
        <v>153.62200000000001</v>
      </c>
      <c r="I33" s="3"/>
      <c r="J33" s="3"/>
      <c r="M33" s="3"/>
      <c r="N33" s="18">
        <v>3.1300000000000002E-4</v>
      </c>
      <c r="O33" s="18">
        <v>4.1240000000000001E-3</v>
      </c>
      <c r="P33" s="19">
        <f t="shared" si="1"/>
        <v>242.48302618816683</v>
      </c>
      <c r="Q33" s="20">
        <v>3.4948E-2</v>
      </c>
      <c r="R33" s="3"/>
      <c r="T33" s="2"/>
      <c r="U33" s="29">
        <v>450</v>
      </c>
      <c r="V33" s="25">
        <v>1.9932399999999999</v>
      </c>
      <c r="W33" s="26">
        <f t="shared" si="0"/>
        <v>0.50169573157271585</v>
      </c>
      <c r="X33" s="26">
        <v>0.11106000000000001</v>
      </c>
      <c r="Y33" s="2"/>
    </row>
    <row r="34" spans="1:25" x14ac:dyDescent="0.35">
      <c r="A34" s="3">
        <v>2225</v>
      </c>
      <c r="B34" s="45">
        <v>171.80500000000001</v>
      </c>
      <c r="C34" s="45">
        <v>171.8</v>
      </c>
      <c r="D34" s="45">
        <v>171.8</v>
      </c>
      <c r="E34" s="45">
        <v>129.51300000000001</v>
      </c>
      <c r="F34" s="8">
        <v>2.5999999999999998E-4</v>
      </c>
      <c r="G34" s="45">
        <v>597.04700000000003</v>
      </c>
      <c r="H34" s="45">
        <v>154.41900000000001</v>
      </c>
      <c r="I34" s="3"/>
      <c r="J34" s="3"/>
      <c r="M34" s="3"/>
      <c r="N34" s="14">
        <v>2.2599999999999999E-4</v>
      </c>
      <c r="O34" s="14">
        <v>4.0689999999999997E-3</v>
      </c>
      <c r="P34" s="15">
        <f t="shared" si="1"/>
        <v>245.76062914721064</v>
      </c>
      <c r="Q34" s="16">
        <v>3.3753999999999999E-2</v>
      </c>
      <c r="R34" s="3"/>
      <c r="T34" s="2"/>
      <c r="U34" s="29">
        <v>500</v>
      </c>
      <c r="V34" s="25">
        <v>1.95573</v>
      </c>
      <c r="W34" s="26">
        <f t="shared" si="0"/>
        <v>0.51131802447168062</v>
      </c>
      <c r="X34" s="26">
        <v>0.12013</v>
      </c>
      <c r="Y34" s="2"/>
    </row>
    <row r="35" spans="1:25" x14ac:dyDescent="0.35">
      <c r="A35" s="3">
        <v>2275</v>
      </c>
      <c r="B35" s="45">
        <v>172.589</v>
      </c>
      <c r="C35" s="45">
        <v>172.6</v>
      </c>
      <c r="D35" s="45">
        <v>172.6</v>
      </c>
      <c r="E35" s="45">
        <v>130.29499999999999</v>
      </c>
      <c r="F35" s="8">
        <v>2.7E-4</v>
      </c>
      <c r="G35" s="45">
        <v>596.59100000000001</v>
      </c>
      <c r="H35" s="45">
        <v>155.21700000000001</v>
      </c>
      <c r="I35" s="3"/>
      <c r="J35" s="3"/>
      <c r="M35" s="3"/>
      <c r="N35" s="11">
        <v>1.85E-4</v>
      </c>
      <c r="O35" s="11">
        <v>4.0390000000000001E-3</v>
      </c>
      <c r="P35" s="12">
        <f t="shared" si="1"/>
        <v>247.58603614756129</v>
      </c>
      <c r="Q35" s="13">
        <v>3.3619999999999997E-2</v>
      </c>
      <c r="R35" s="3"/>
    </row>
    <row r="36" spans="1:25" x14ac:dyDescent="0.35">
      <c r="A36" s="3">
        <v>2325</v>
      </c>
      <c r="B36" s="45">
        <v>173.37200000000001</v>
      </c>
      <c r="C36" s="45">
        <v>173.4</v>
      </c>
      <c r="D36" s="45">
        <v>173.4</v>
      </c>
      <c r="E36" s="45">
        <v>131.07599999999999</v>
      </c>
      <c r="F36" s="8">
        <v>2.7E-4</v>
      </c>
      <c r="G36" s="45">
        <v>596.13300000000004</v>
      </c>
      <c r="H36" s="45">
        <v>156.01599999999999</v>
      </c>
      <c r="I36" s="3"/>
      <c r="J36" s="3"/>
      <c r="M36" s="3"/>
      <c r="N36" s="8">
        <v>0</v>
      </c>
      <c r="O36" s="8">
        <v>4.0390000000000001E-3</v>
      </c>
      <c r="P36" s="9">
        <f t="shared" si="1"/>
        <v>247.58603614756129</v>
      </c>
      <c r="Q36" s="10">
        <v>3.3619999999999997E-2</v>
      </c>
      <c r="R36" s="3"/>
    </row>
    <row r="37" spans="1:25" x14ac:dyDescent="0.35">
      <c r="A37" s="3">
        <v>2375</v>
      </c>
      <c r="B37" s="45">
        <v>174.15600000000001</v>
      </c>
      <c r="C37" s="45">
        <v>174.2</v>
      </c>
      <c r="D37" s="45">
        <v>174.2</v>
      </c>
      <c r="E37" s="45">
        <v>131.858</v>
      </c>
      <c r="F37" s="8">
        <v>2.7E-4</v>
      </c>
      <c r="G37" s="45">
        <v>595.67399999999998</v>
      </c>
      <c r="H37" s="45">
        <v>156.816</v>
      </c>
      <c r="I37" s="3"/>
      <c r="J37" s="3"/>
    </row>
    <row r="38" spans="1:25" x14ac:dyDescent="0.35">
      <c r="A38" s="3">
        <v>2425</v>
      </c>
      <c r="B38" s="45">
        <v>174.93899999999999</v>
      </c>
      <c r="C38" s="45">
        <v>174.9</v>
      </c>
      <c r="D38" s="45">
        <v>174.9</v>
      </c>
      <c r="E38" s="45">
        <v>132.63900000000001</v>
      </c>
      <c r="F38" s="8">
        <v>2.7E-4</v>
      </c>
      <c r="G38" s="45">
        <v>595.21299999999997</v>
      </c>
      <c r="H38" s="45">
        <v>157.61699999999999</v>
      </c>
      <c r="I38" s="3"/>
      <c r="J38" s="3"/>
    </row>
    <row r="39" spans="1:25" x14ac:dyDescent="0.35">
      <c r="A39" s="3">
        <v>2475</v>
      </c>
      <c r="B39" s="45">
        <v>175.74199999999999</v>
      </c>
      <c r="C39" s="45">
        <v>175.7</v>
      </c>
      <c r="D39" s="45">
        <v>175.7</v>
      </c>
      <c r="E39" s="45">
        <v>133.441</v>
      </c>
      <c r="F39" s="8">
        <v>2.7E-4</v>
      </c>
      <c r="G39" s="45">
        <v>594.73900000000003</v>
      </c>
      <c r="H39" s="45">
        <v>158.44</v>
      </c>
      <c r="I39" s="3"/>
      <c r="J39" s="3"/>
      <c r="N39" s="1"/>
      <c r="P39" s="1"/>
      <c r="Q39" s="1"/>
      <c r="R39" s="1"/>
    </row>
    <row r="40" spans="1:25" x14ac:dyDescent="0.35">
      <c r="A40" s="3">
        <v>2525</v>
      </c>
      <c r="B40" s="45">
        <v>178.767</v>
      </c>
      <c r="C40" s="45">
        <v>178.8</v>
      </c>
      <c r="D40" s="45">
        <v>178.8</v>
      </c>
      <c r="E40" s="45">
        <v>136.458</v>
      </c>
      <c r="F40" s="8">
        <v>2.7999999999999998E-4</v>
      </c>
      <c r="G40" s="45">
        <v>592.93799999999999</v>
      </c>
      <c r="H40" s="45">
        <v>161.55000000000001</v>
      </c>
      <c r="I40" s="3"/>
      <c r="J40" s="3"/>
    </row>
    <row r="41" spans="1:25" x14ac:dyDescent="0.35">
      <c r="A41" s="3">
        <v>2575</v>
      </c>
      <c r="B41" s="45">
        <v>181.762</v>
      </c>
      <c r="C41" s="45">
        <v>181.8</v>
      </c>
      <c r="D41" s="45">
        <v>181.8</v>
      </c>
      <c r="E41" s="45">
        <v>139.44499999999999</v>
      </c>
      <c r="F41" s="8">
        <v>2.7999999999999998E-4</v>
      </c>
      <c r="G41" s="45">
        <v>591.13199999999995</v>
      </c>
      <c r="H41" s="45">
        <v>164.64699999999999</v>
      </c>
      <c r="I41" s="3"/>
      <c r="J41" s="3"/>
    </row>
    <row r="42" spans="1:25" x14ac:dyDescent="0.35">
      <c r="A42" s="3">
        <v>2625</v>
      </c>
      <c r="B42" s="45">
        <v>184.72900000000001</v>
      </c>
      <c r="C42" s="45">
        <v>184.7</v>
      </c>
      <c r="D42" s="45">
        <v>184.7</v>
      </c>
      <c r="E42" s="45">
        <v>142.405</v>
      </c>
      <c r="F42" s="8">
        <v>2.9E-4</v>
      </c>
      <c r="G42" s="45">
        <v>589.31899999999996</v>
      </c>
      <c r="H42" s="45">
        <v>167.732</v>
      </c>
      <c r="I42" s="3"/>
      <c r="J42" s="3"/>
    </row>
    <row r="43" spans="1:25" x14ac:dyDescent="0.35">
      <c r="A43" s="3">
        <v>2675</v>
      </c>
      <c r="B43" s="45">
        <v>187.67099999999999</v>
      </c>
      <c r="C43" s="45">
        <v>187.7</v>
      </c>
      <c r="D43" s="45">
        <v>187.7</v>
      </c>
      <c r="E43" s="45">
        <v>145.339</v>
      </c>
      <c r="F43" s="8">
        <v>2.9E-4</v>
      </c>
      <c r="G43" s="45">
        <v>587.5</v>
      </c>
      <c r="H43" s="45">
        <v>170.80699999999999</v>
      </c>
      <c r="I43" s="3"/>
      <c r="J43" s="3"/>
    </row>
    <row r="44" spans="1:25" x14ac:dyDescent="0.35">
      <c r="A44" s="3">
        <v>2725</v>
      </c>
      <c r="B44" s="45">
        <v>190.58799999999999</v>
      </c>
      <c r="C44" s="45">
        <v>190.6</v>
      </c>
      <c r="D44" s="45">
        <v>190.6</v>
      </c>
      <c r="E44" s="45">
        <v>148.249</v>
      </c>
      <c r="F44" s="8">
        <v>2.9999999999999997E-4</v>
      </c>
      <c r="G44" s="45">
        <v>585.67399999999998</v>
      </c>
      <c r="H44" s="45">
        <v>173.87299999999999</v>
      </c>
      <c r="I44" s="3"/>
      <c r="J44" s="3"/>
    </row>
    <row r="45" spans="1:25" x14ac:dyDescent="0.35">
      <c r="A45" s="3">
        <v>2775</v>
      </c>
      <c r="B45" s="45">
        <v>193.48400000000001</v>
      </c>
      <c r="C45" s="45">
        <v>193.5</v>
      </c>
      <c r="D45" s="45">
        <v>193.5</v>
      </c>
      <c r="E45" s="45">
        <v>151.137</v>
      </c>
      <c r="F45" s="8">
        <v>2.9999999999999997E-4</v>
      </c>
      <c r="G45" s="45">
        <v>583.83900000000006</v>
      </c>
      <c r="H45" s="45">
        <v>176.93299999999999</v>
      </c>
      <c r="I45" s="3"/>
      <c r="J45" s="3"/>
    </row>
    <row r="46" spans="1:25" x14ac:dyDescent="0.35">
      <c r="A46" s="3">
        <v>2825</v>
      </c>
      <c r="B46" s="45">
        <v>196.36</v>
      </c>
      <c r="C46" s="45">
        <v>196.4</v>
      </c>
      <c r="D46" s="45">
        <v>196.4</v>
      </c>
      <c r="E46" s="45">
        <v>154.00700000000001</v>
      </c>
      <c r="F46" s="8">
        <v>3.1E-4</v>
      </c>
      <c r="G46" s="45">
        <v>581.995</v>
      </c>
      <c r="H46" s="45">
        <v>179.989</v>
      </c>
      <c r="I46" s="3"/>
      <c r="J46" s="3"/>
    </row>
    <row r="47" spans="1:25" x14ac:dyDescent="0.35">
      <c r="A47" s="3">
        <v>2875</v>
      </c>
      <c r="B47" s="45">
        <v>199.22200000000001</v>
      </c>
      <c r="C47" s="45">
        <v>199.2</v>
      </c>
      <c r="D47" s="45">
        <v>199.2</v>
      </c>
      <c r="E47" s="45">
        <v>156.86099999999999</v>
      </c>
      <c r="F47" s="8">
        <v>3.1E-4</v>
      </c>
      <c r="G47" s="45">
        <v>580.13900000000001</v>
      </c>
      <c r="H47" s="45">
        <v>183.04400000000001</v>
      </c>
      <c r="I47" s="3"/>
      <c r="J47" s="3"/>
    </row>
    <row r="48" spans="1:25" x14ac:dyDescent="0.35">
      <c r="A48" s="3">
        <v>2925</v>
      </c>
      <c r="B48" s="45">
        <v>202.07499999999999</v>
      </c>
      <c r="C48" s="45">
        <v>200</v>
      </c>
      <c r="D48" s="45">
        <v>202.1</v>
      </c>
      <c r="E48" s="45">
        <v>157.637</v>
      </c>
      <c r="F48" s="8">
        <v>3.2000000000000003E-4</v>
      </c>
      <c r="G48" s="45">
        <v>580.25099999999998</v>
      </c>
      <c r="H48" s="45">
        <v>186.04</v>
      </c>
      <c r="I48" s="3"/>
      <c r="J48" s="3"/>
    </row>
    <row r="49" spans="1:10" x14ac:dyDescent="0.35">
      <c r="A49" s="3">
        <v>2975</v>
      </c>
      <c r="B49" s="45">
        <v>204.92699999999999</v>
      </c>
      <c r="C49" s="45">
        <v>200</v>
      </c>
      <c r="D49" s="45">
        <v>204.9</v>
      </c>
      <c r="E49" s="45">
        <v>157.637</v>
      </c>
      <c r="F49" s="8">
        <v>3.3E-4</v>
      </c>
      <c r="G49" s="45">
        <v>581.10299999999995</v>
      </c>
      <c r="H49" s="45">
        <v>189.03100000000001</v>
      </c>
      <c r="I49" s="3"/>
      <c r="J49" s="3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73"/>
  <sheetViews>
    <sheetView topLeftCell="A15" workbookViewId="0">
      <selection activeCell="A27" sqref="A27:J49"/>
    </sheetView>
  </sheetViews>
  <sheetFormatPr defaultRowHeight="14.5" x14ac:dyDescent="0.35"/>
  <cols>
    <col min="2" max="2" width="8.08984375" bestFit="1" customWidth="1"/>
    <col min="6" max="6" width="9.36328125" bestFit="1" customWidth="1"/>
    <col min="7" max="7" width="9.7265625" bestFit="1" customWidth="1"/>
    <col min="8" max="8" width="10.54296875" bestFit="1" customWidth="1"/>
    <col min="14" max="14" width="14.26953125" customWidth="1"/>
    <col min="15" max="15" width="15.54296875" customWidth="1"/>
    <col min="16" max="17" width="9.36328125" bestFit="1" customWidth="1"/>
    <col min="18" max="18" width="8.81640625" bestFit="1" customWidth="1"/>
    <col min="19" max="19" width="10.54296875" bestFit="1" customWidth="1"/>
    <col min="26" max="26" width="9.7265625" bestFit="1" customWidth="1"/>
  </cols>
  <sheetData>
    <row r="1" spans="1:30" x14ac:dyDescent="0.35">
      <c r="B1" s="37" t="s">
        <v>29</v>
      </c>
      <c r="C1" s="37"/>
      <c r="D1" s="37"/>
      <c r="E1" s="37"/>
      <c r="F1" s="37"/>
      <c r="G1" s="37"/>
      <c r="H1" s="37"/>
      <c r="I1" s="37"/>
      <c r="J1" s="37"/>
    </row>
    <row r="2" spans="1:30" x14ac:dyDescent="0.35">
      <c r="A2" s="38" t="s">
        <v>30</v>
      </c>
      <c r="B2" s="37"/>
      <c r="C2" s="37"/>
      <c r="D2" s="37"/>
      <c r="E2" s="37"/>
      <c r="F2" s="37"/>
      <c r="G2" s="37"/>
      <c r="H2" s="37"/>
      <c r="I2" s="37"/>
      <c r="J2" s="37"/>
      <c r="N2" s="33" t="s">
        <v>18</v>
      </c>
      <c r="O2" s="33" t="s">
        <v>6</v>
      </c>
      <c r="P2" s="33" t="s">
        <v>14</v>
      </c>
      <c r="Q2" s="33" t="s">
        <v>10</v>
      </c>
      <c r="R2" s="33" t="s">
        <v>15</v>
      </c>
      <c r="S2" s="33" t="s">
        <v>8</v>
      </c>
      <c r="U2" s="33" t="s">
        <v>4</v>
      </c>
      <c r="V2" s="33" t="s">
        <v>17</v>
      </c>
      <c r="W2" s="33" t="s">
        <v>21</v>
      </c>
      <c r="X2" s="33" t="s">
        <v>9</v>
      </c>
      <c r="Y2" s="33" t="s">
        <v>22</v>
      </c>
      <c r="Z2" s="33" t="s">
        <v>7</v>
      </c>
      <c r="AB2" t="s">
        <v>25</v>
      </c>
    </row>
    <row r="3" spans="1:30" x14ac:dyDescent="0.35">
      <c r="A3" s="38" t="s">
        <v>31</v>
      </c>
      <c r="B3" s="37"/>
      <c r="C3" s="37"/>
      <c r="D3" s="37"/>
      <c r="E3" s="37"/>
      <c r="F3" s="37"/>
      <c r="G3" s="37"/>
      <c r="H3" s="37"/>
      <c r="I3" s="37"/>
      <c r="J3" s="37"/>
      <c r="N3" s="33" t="s">
        <v>1</v>
      </c>
      <c r="O3" s="33" t="s">
        <v>5</v>
      </c>
      <c r="P3" s="33" t="s">
        <v>13</v>
      </c>
      <c r="Q3" s="33" t="s">
        <v>12</v>
      </c>
      <c r="R3" s="33" t="s">
        <v>16</v>
      </c>
      <c r="S3" s="33" t="s">
        <v>11</v>
      </c>
      <c r="U3" s="33" t="s">
        <v>5</v>
      </c>
      <c r="V3" s="33" t="s">
        <v>1</v>
      </c>
      <c r="W3" s="33" t="s">
        <v>13</v>
      </c>
      <c r="X3" s="33" t="s">
        <v>12</v>
      </c>
      <c r="Y3" s="33" t="s">
        <v>16</v>
      </c>
      <c r="Z3" s="33" t="s">
        <v>11</v>
      </c>
      <c r="AB3" t="s">
        <v>26</v>
      </c>
      <c r="AC3" t="s">
        <v>27</v>
      </c>
      <c r="AD3" t="s">
        <v>28</v>
      </c>
    </row>
    <row r="4" spans="1:30" x14ac:dyDescent="0.35">
      <c r="A4" s="39" t="s">
        <v>2</v>
      </c>
      <c r="B4" s="39" t="s">
        <v>0</v>
      </c>
      <c r="C4" s="39" t="s">
        <v>19</v>
      </c>
      <c r="D4" s="39" t="s">
        <v>20</v>
      </c>
      <c r="E4" s="39" t="s">
        <v>4</v>
      </c>
      <c r="F4" s="39" t="s">
        <v>6</v>
      </c>
      <c r="G4" s="39" t="s">
        <v>7</v>
      </c>
      <c r="H4" s="39" t="s">
        <v>8</v>
      </c>
      <c r="I4" s="39" t="s">
        <v>9</v>
      </c>
      <c r="J4" s="39" t="s">
        <v>10</v>
      </c>
      <c r="N4" s="2"/>
      <c r="O4" s="2"/>
      <c r="P4" s="2"/>
      <c r="Q4" s="2"/>
      <c r="R4" s="2"/>
      <c r="S4" s="3"/>
      <c r="U4" s="2">
        <v>66.712999999999994</v>
      </c>
      <c r="V4" s="28">
        <v>100</v>
      </c>
      <c r="W4" s="6">
        <v>1.35311</v>
      </c>
      <c r="X4" s="7">
        <f>1/W4</f>
        <v>0.73903821566613204</v>
      </c>
      <c r="Y4" s="7">
        <v>0.18464</v>
      </c>
      <c r="Z4" s="2"/>
      <c r="AB4">
        <v>800</v>
      </c>
      <c r="AC4">
        <v>1022</v>
      </c>
      <c r="AD4">
        <v>0.99070000000000003</v>
      </c>
    </row>
    <row r="5" spans="1:30" x14ac:dyDescent="0.35">
      <c r="A5" s="39" t="s">
        <v>3</v>
      </c>
      <c r="B5" s="39" t="s">
        <v>1</v>
      </c>
      <c r="C5" s="39" t="s">
        <v>1</v>
      </c>
      <c r="D5" s="39" t="s">
        <v>1</v>
      </c>
      <c r="E5" s="39" t="s">
        <v>5</v>
      </c>
      <c r="F5" s="39" t="s">
        <v>5</v>
      </c>
      <c r="G5" s="39" t="s">
        <v>11</v>
      </c>
      <c r="H5" s="39" t="s">
        <v>11</v>
      </c>
      <c r="I5" s="39" t="s">
        <v>12</v>
      </c>
      <c r="J5" s="39" t="s">
        <v>12</v>
      </c>
      <c r="N5" s="4">
        <v>100</v>
      </c>
      <c r="O5" s="5">
        <v>1.9000000000000001E-4</v>
      </c>
      <c r="P5" s="5">
        <v>1.3343000000000001E-2</v>
      </c>
      <c r="Q5" s="6">
        <f>1/P5</f>
        <v>74.945664393314843</v>
      </c>
      <c r="R5" s="7">
        <v>1.5872000000000001E-2</v>
      </c>
      <c r="S5" s="3"/>
      <c r="U5" s="2"/>
      <c r="V5" s="32">
        <v>150</v>
      </c>
      <c r="W5" s="12">
        <v>1.32385</v>
      </c>
      <c r="X5" s="13">
        <f t="shared" ref="X5:X34" si="0">1/W5</f>
        <v>0.75537258752879854</v>
      </c>
      <c r="Y5" s="13">
        <v>0.20991000000000001</v>
      </c>
      <c r="Z5" s="2"/>
    </row>
    <row r="6" spans="1:30" x14ac:dyDescent="0.35">
      <c r="A6" s="27">
        <v>2025</v>
      </c>
      <c r="B6" s="40">
        <v>191.64099999999999</v>
      </c>
      <c r="C6" s="40">
        <v>191.6</v>
      </c>
      <c r="D6" s="40">
        <v>191.6</v>
      </c>
      <c r="E6" s="41">
        <v>149.29900000000001</v>
      </c>
      <c r="F6" s="46">
        <v>2.9999999999999997E-4</v>
      </c>
      <c r="G6" s="42">
        <v>585.00900000000001</v>
      </c>
      <c r="H6" s="42">
        <v>174.98400000000001</v>
      </c>
      <c r="I6" s="43">
        <v>0.61716000000000004</v>
      </c>
      <c r="J6" s="27">
        <v>142.30500000000001</v>
      </c>
      <c r="N6" s="4"/>
      <c r="O6" s="8">
        <v>0</v>
      </c>
      <c r="P6" s="8">
        <v>1.3343000000000001E-2</v>
      </c>
      <c r="Q6" s="9">
        <f t="shared" ref="Q6:Q36" si="1">1/P6</f>
        <v>74.945664393314843</v>
      </c>
      <c r="R6" s="10">
        <v>1.5872000000000001E-2</v>
      </c>
      <c r="S6" s="3"/>
      <c r="U6" s="2"/>
      <c r="V6" s="32">
        <v>200</v>
      </c>
      <c r="W6" s="12">
        <v>1.3005</v>
      </c>
      <c r="X6" s="13">
        <f t="shared" si="0"/>
        <v>0.76893502499038835</v>
      </c>
      <c r="Y6" s="13">
        <v>0.23477000000000001</v>
      </c>
      <c r="Z6" s="2"/>
    </row>
    <row r="7" spans="1:30" x14ac:dyDescent="0.35">
      <c r="A7" s="27">
        <v>2075</v>
      </c>
      <c r="B7" s="40">
        <v>192.50200000000001</v>
      </c>
      <c r="C7" s="40">
        <v>192.5</v>
      </c>
      <c r="D7" s="40">
        <v>192.5</v>
      </c>
      <c r="E7" s="41">
        <v>150.15799999999999</v>
      </c>
      <c r="F7" s="46">
        <v>2.9999999999999997E-4</v>
      </c>
      <c r="G7" s="42">
        <v>584.46400000000006</v>
      </c>
      <c r="H7" s="42">
        <v>175.893</v>
      </c>
      <c r="I7" s="43">
        <v>0.61602999999999997</v>
      </c>
      <c r="J7" s="27">
        <v>142.90600000000001</v>
      </c>
      <c r="N7" s="4">
        <v>150.001</v>
      </c>
      <c r="O7" s="5">
        <v>2.3000000000000001E-4</v>
      </c>
      <c r="P7" s="5">
        <v>8.8339999999999998E-3</v>
      </c>
      <c r="Q7" s="6">
        <f t="shared" si="1"/>
        <v>113.19900384876614</v>
      </c>
      <c r="R7" s="7">
        <v>1.8419999999999999E-2</v>
      </c>
      <c r="S7" s="3"/>
      <c r="U7" s="2"/>
      <c r="V7" s="32">
        <v>275</v>
      </c>
      <c r="W7" s="12">
        <v>1.2727900000000001</v>
      </c>
      <c r="X7" s="13">
        <f t="shared" si="0"/>
        <v>0.78567556313295983</v>
      </c>
      <c r="Y7" s="13">
        <v>0.27143</v>
      </c>
      <c r="Z7" s="2"/>
    </row>
    <row r="8" spans="1:30" x14ac:dyDescent="0.35">
      <c r="A8" s="27">
        <v>2125</v>
      </c>
      <c r="B8" s="40">
        <v>193.36699999999999</v>
      </c>
      <c r="C8" s="40">
        <v>193.4</v>
      </c>
      <c r="D8" s="40">
        <v>193.4</v>
      </c>
      <c r="E8" s="41">
        <v>151.02000000000001</v>
      </c>
      <c r="F8" s="46">
        <v>2.9999999999999997E-4</v>
      </c>
      <c r="G8" s="42">
        <v>583.91399999999999</v>
      </c>
      <c r="H8" s="42">
        <v>176.809</v>
      </c>
      <c r="I8" s="43">
        <v>0.61489000000000005</v>
      </c>
      <c r="J8" s="27">
        <v>143.511</v>
      </c>
      <c r="N8" s="4"/>
      <c r="O8" s="11">
        <v>1.9000000000000001E-4</v>
      </c>
      <c r="P8" s="11">
        <v>8.7869999999999997E-3</v>
      </c>
      <c r="Q8" s="12">
        <f t="shared" si="1"/>
        <v>113.80448389666553</v>
      </c>
      <c r="R8" s="13">
        <v>1.8384000000000001E-2</v>
      </c>
      <c r="S8" s="3"/>
      <c r="U8" s="2"/>
      <c r="V8" s="32">
        <v>350</v>
      </c>
      <c r="W8" s="12">
        <v>1.2509699999999999</v>
      </c>
      <c r="X8" s="13">
        <f t="shared" si="0"/>
        <v>0.79937968136725901</v>
      </c>
      <c r="Y8" s="13">
        <v>0.30740000000000001</v>
      </c>
      <c r="Z8" s="2"/>
    </row>
    <row r="9" spans="1:30" x14ac:dyDescent="0.35">
      <c r="A9" s="27">
        <v>2175</v>
      </c>
      <c r="B9" s="40">
        <v>194.23599999999999</v>
      </c>
      <c r="C9" s="40">
        <v>194.2</v>
      </c>
      <c r="D9" s="40">
        <v>194.2</v>
      </c>
      <c r="E9" s="41">
        <v>151.88800000000001</v>
      </c>
      <c r="F9" s="46">
        <v>2.9999999999999997E-4</v>
      </c>
      <c r="G9" s="42">
        <v>583.35900000000004</v>
      </c>
      <c r="H9" s="42">
        <v>177.73099999999999</v>
      </c>
      <c r="I9" s="43">
        <v>0.61375000000000002</v>
      </c>
      <c r="J9" s="27">
        <v>144.119</v>
      </c>
      <c r="N9" s="4"/>
      <c r="O9" s="8">
        <v>0</v>
      </c>
      <c r="P9" s="8">
        <v>8.7869999999999997E-3</v>
      </c>
      <c r="Q9" s="9">
        <f t="shared" si="1"/>
        <v>113.80448389666553</v>
      </c>
      <c r="R9" s="10">
        <v>1.8384000000000001E-2</v>
      </c>
      <c r="S9" s="3"/>
      <c r="U9" s="2"/>
      <c r="V9" s="32">
        <v>400</v>
      </c>
      <c r="W9" s="12">
        <v>1.23874</v>
      </c>
      <c r="X9" s="13">
        <f t="shared" si="0"/>
        <v>0.80727190532315096</v>
      </c>
      <c r="Y9" s="13">
        <v>0.33098</v>
      </c>
      <c r="Z9" s="2"/>
    </row>
    <row r="10" spans="1:30" x14ac:dyDescent="0.35">
      <c r="A10" s="27">
        <v>2225</v>
      </c>
      <c r="B10" s="40">
        <v>195.11</v>
      </c>
      <c r="C10" s="40">
        <v>195.1</v>
      </c>
      <c r="D10" s="40">
        <v>195.1</v>
      </c>
      <c r="E10" s="41">
        <v>152.76</v>
      </c>
      <c r="F10" s="46">
        <v>2.9999999999999997E-4</v>
      </c>
      <c r="G10" s="42">
        <v>582.79899999999998</v>
      </c>
      <c r="H10" s="42">
        <v>178.65899999999999</v>
      </c>
      <c r="I10" s="43">
        <v>0.61260999999999999</v>
      </c>
      <c r="J10" s="27">
        <v>144.72999999999999</v>
      </c>
      <c r="N10" s="4">
        <v>200.001</v>
      </c>
      <c r="O10" s="5">
        <v>3.1E-4</v>
      </c>
      <c r="P10" s="5">
        <v>6.7499999999999999E-3</v>
      </c>
      <c r="Q10" s="6">
        <f t="shared" si="1"/>
        <v>148.14814814814815</v>
      </c>
      <c r="R10" s="7">
        <v>2.2131000000000001E-2</v>
      </c>
      <c r="S10" s="3"/>
      <c r="U10" s="2"/>
      <c r="V10" s="32">
        <v>450</v>
      </c>
      <c r="W10" s="12">
        <v>1.22794</v>
      </c>
      <c r="X10" s="13">
        <f t="shared" si="0"/>
        <v>0.81437203772171274</v>
      </c>
      <c r="Y10" s="13">
        <v>0.35425000000000001</v>
      </c>
      <c r="Z10" s="2"/>
    </row>
    <row r="11" spans="1:30" x14ac:dyDescent="0.35">
      <c r="A11" s="27">
        <v>2275</v>
      </c>
      <c r="B11" s="40">
        <v>195.989</v>
      </c>
      <c r="C11" s="40">
        <v>196</v>
      </c>
      <c r="D11" s="40">
        <v>196</v>
      </c>
      <c r="E11" s="41">
        <v>153.636</v>
      </c>
      <c r="F11" s="46">
        <v>3.1E-4</v>
      </c>
      <c r="G11" s="42">
        <v>582.23400000000004</v>
      </c>
      <c r="H11" s="42">
        <v>179.59299999999999</v>
      </c>
      <c r="I11" s="43">
        <v>0.61146</v>
      </c>
      <c r="J11" s="27">
        <v>145.34399999999999</v>
      </c>
      <c r="N11" s="4"/>
      <c r="O11" s="14">
        <v>2.3000000000000001E-4</v>
      </c>
      <c r="P11" s="14">
        <v>6.7400000000000003E-3</v>
      </c>
      <c r="Q11" s="15">
        <f t="shared" si="1"/>
        <v>148.36795252225519</v>
      </c>
      <c r="R11" s="16">
        <v>2.1541000000000001E-2</v>
      </c>
      <c r="S11" s="3"/>
      <c r="U11" s="2"/>
      <c r="V11" s="32">
        <v>500</v>
      </c>
      <c r="W11" s="12">
        <v>1.21831</v>
      </c>
      <c r="X11" s="13">
        <f t="shared" si="0"/>
        <v>0.82080915366368168</v>
      </c>
      <c r="Y11" s="13">
        <v>0.37719999999999998</v>
      </c>
      <c r="Z11" s="2"/>
    </row>
    <row r="12" spans="1:30" x14ac:dyDescent="0.35">
      <c r="A12" s="27">
        <v>2325</v>
      </c>
      <c r="B12" s="40">
        <v>196.87200000000001</v>
      </c>
      <c r="C12" s="40">
        <v>196.9</v>
      </c>
      <c r="D12" s="40">
        <v>196.9</v>
      </c>
      <c r="E12" s="41">
        <v>154.517</v>
      </c>
      <c r="F12" s="46">
        <v>3.1E-4</v>
      </c>
      <c r="G12" s="42">
        <v>581.66499999999996</v>
      </c>
      <c r="H12" s="42">
        <v>180.53399999999999</v>
      </c>
      <c r="I12" s="43">
        <v>0.61029999999999995</v>
      </c>
      <c r="J12" s="27">
        <v>145.96100000000001</v>
      </c>
      <c r="N12" s="4"/>
      <c r="O12" s="11">
        <v>1.9000000000000001E-4</v>
      </c>
      <c r="P12" s="11">
        <v>6.7010000000000004E-3</v>
      </c>
      <c r="Q12" s="12">
        <f t="shared" si="1"/>
        <v>149.23145799134457</v>
      </c>
      <c r="R12" s="13">
        <v>2.1475000000000001E-2</v>
      </c>
      <c r="S12" s="3"/>
      <c r="U12" s="2">
        <v>107.76300000000001</v>
      </c>
      <c r="V12" s="28">
        <v>150</v>
      </c>
      <c r="W12" s="6">
        <v>1.48868</v>
      </c>
      <c r="X12" s="7">
        <f t="shared" si="0"/>
        <v>0.67173603460784048</v>
      </c>
      <c r="Y12" s="7">
        <v>0.14978</v>
      </c>
      <c r="Z12" s="2"/>
    </row>
    <row r="13" spans="1:30" x14ac:dyDescent="0.35">
      <c r="A13" s="27">
        <v>2375</v>
      </c>
      <c r="B13" s="40">
        <v>197.76</v>
      </c>
      <c r="C13" s="40">
        <v>197.8</v>
      </c>
      <c r="D13" s="40">
        <v>197.8</v>
      </c>
      <c r="E13" s="41">
        <v>155.40299999999999</v>
      </c>
      <c r="F13" s="46">
        <v>3.1E-4</v>
      </c>
      <c r="G13" s="42">
        <v>581.09</v>
      </c>
      <c r="H13" s="42">
        <v>181.48099999999999</v>
      </c>
      <c r="I13" s="43">
        <v>0.60914000000000001</v>
      </c>
      <c r="J13" s="27">
        <v>146.58199999999999</v>
      </c>
      <c r="N13" s="4"/>
      <c r="O13" s="8">
        <v>0</v>
      </c>
      <c r="P13" s="8">
        <v>6.7010000000000004E-3</v>
      </c>
      <c r="Q13" s="9">
        <f t="shared" si="1"/>
        <v>149.23145799134457</v>
      </c>
      <c r="R13" s="10">
        <v>2.1475000000000001E-2</v>
      </c>
      <c r="S13" s="3"/>
      <c r="U13" s="2"/>
      <c r="V13" s="34">
        <v>200</v>
      </c>
      <c r="W13" s="35">
        <v>1.4528799999999999</v>
      </c>
      <c r="X13" s="36">
        <f t="shared" si="0"/>
        <v>0.68828808986289303</v>
      </c>
      <c r="Y13" s="36">
        <v>0.16965</v>
      </c>
      <c r="Z13" s="2"/>
    </row>
    <row r="14" spans="1:30" x14ac:dyDescent="0.35">
      <c r="A14" s="27">
        <v>2425</v>
      </c>
      <c r="B14" s="40">
        <v>198.65199999999999</v>
      </c>
      <c r="C14" s="40">
        <v>198.7</v>
      </c>
      <c r="D14" s="40">
        <v>198.7</v>
      </c>
      <c r="E14" s="41">
        <v>156.29300000000001</v>
      </c>
      <c r="F14" s="46">
        <v>3.1E-4</v>
      </c>
      <c r="G14" s="42">
        <v>580.51</v>
      </c>
      <c r="H14" s="42">
        <v>182.435</v>
      </c>
      <c r="I14" s="43">
        <v>0.60797000000000001</v>
      </c>
      <c r="J14" s="27">
        <v>147.20599999999999</v>
      </c>
      <c r="N14" s="4">
        <v>275.00099999999998</v>
      </c>
      <c r="O14" s="5">
        <v>5.5000000000000003E-4</v>
      </c>
      <c r="P14" s="5">
        <v>5.3E-3</v>
      </c>
      <c r="Q14" s="6">
        <f t="shared" si="1"/>
        <v>188.67924528301887</v>
      </c>
      <c r="R14" s="7">
        <v>3.0401000000000001E-2</v>
      </c>
      <c r="S14" s="3"/>
      <c r="U14" s="2"/>
      <c r="V14" s="34">
        <v>275</v>
      </c>
      <c r="W14" s="35">
        <v>1.41208</v>
      </c>
      <c r="X14" s="36">
        <f t="shared" si="0"/>
        <v>0.70817517421109288</v>
      </c>
      <c r="Y14" s="36">
        <v>0.19916</v>
      </c>
      <c r="Z14" s="2"/>
    </row>
    <row r="15" spans="1:30" x14ac:dyDescent="0.35">
      <c r="A15" s="27">
        <v>2475</v>
      </c>
      <c r="B15" s="40">
        <v>199.55</v>
      </c>
      <c r="C15" s="40">
        <v>199.5</v>
      </c>
      <c r="D15" s="40">
        <v>199.5</v>
      </c>
      <c r="E15" s="41">
        <v>157.18799999999999</v>
      </c>
      <c r="F15" s="46">
        <v>3.1E-4</v>
      </c>
      <c r="G15" s="42">
        <v>579.92499999999995</v>
      </c>
      <c r="H15" s="42">
        <v>183.39400000000001</v>
      </c>
      <c r="I15" s="43">
        <v>0.60679000000000005</v>
      </c>
      <c r="J15" s="27">
        <v>147.833</v>
      </c>
      <c r="N15" s="17"/>
      <c r="O15" s="18">
        <v>3.1100000000000002E-4</v>
      </c>
      <c r="P15" s="18">
        <v>5.2339999999999999E-3</v>
      </c>
      <c r="Q15" s="19">
        <f t="shared" si="1"/>
        <v>191.05846388995033</v>
      </c>
      <c r="R15" s="20">
        <v>2.7328000000000002E-2</v>
      </c>
      <c r="S15" s="3"/>
      <c r="U15" s="2"/>
      <c r="V15" s="34">
        <v>350</v>
      </c>
      <c r="W15" s="35">
        <v>1.38104</v>
      </c>
      <c r="X15" s="36">
        <f t="shared" si="0"/>
        <v>0.72409198864623758</v>
      </c>
      <c r="Y15" s="36">
        <v>0.22842000000000001</v>
      </c>
      <c r="Z15" s="2"/>
    </row>
    <row r="16" spans="1:30" x14ac:dyDescent="0.35">
      <c r="A16" s="27">
        <v>2525</v>
      </c>
      <c r="B16" s="40">
        <v>201.422</v>
      </c>
      <c r="C16" s="40">
        <v>200</v>
      </c>
      <c r="D16" s="40">
        <v>201.4</v>
      </c>
      <c r="E16" s="41">
        <v>157.63</v>
      </c>
      <c r="F16" s="46">
        <v>3.2000000000000003E-4</v>
      </c>
      <c r="G16" s="42">
        <v>580.06299999999999</v>
      </c>
      <c r="H16" s="42">
        <v>185.358</v>
      </c>
      <c r="I16" s="43">
        <v>0.60665999999999998</v>
      </c>
      <c r="J16" s="27">
        <v>148.916</v>
      </c>
      <c r="N16" s="17"/>
      <c r="O16" s="14">
        <v>2.2680000000000001E-4</v>
      </c>
      <c r="P16" s="14">
        <v>5.2009999999999999E-3</v>
      </c>
      <c r="Q16" s="15">
        <f t="shared" si="1"/>
        <v>192.27071716977505</v>
      </c>
      <c r="R16" s="16">
        <v>2.6438E-2</v>
      </c>
      <c r="S16" s="3"/>
      <c r="U16" s="2"/>
      <c r="V16" s="34">
        <v>400</v>
      </c>
      <c r="W16" s="35">
        <v>1.36399</v>
      </c>
      <c r="X16" s="36">
        <f t="shared" si="0"/>
        <v>0.73314320486220574</v>
      </c>
      <c r="Y16" s="36">
        <v>0.24778</v>
      </c>
      <c r="Z16" s="2"/>
    </row>
    <row r="17" spans="1:26" x14ac:dyDescent="0.35">
      <c r="A17" s="27">
        <v>2575</v>
      </c>
      <c r="B17" s="40">
        <v>204.26900000000001</v>
      </c>
      <c r="C17" s="40">
        <v>200</v>
      </c>
      <c r="D17" s="40">
        <v>204.3</v>
      </c>
      <c r="E17" s="41">
        <v>157.637</v>
      </c>
      <c r="F17" s="46">
        <v>3.3E-4</v>
      </c>
      <c r="G17" s="42">
        <v>580.90700000000004</v>
      </c>
      <c r="H17" s="42">
        <v>188.339</v>
      </c>
      <c r="I17" s="43">
        <v>0.60753000000000001</v>
      </c>
      <c r="J17" s="27">
        <v>150.45500000000001</v>
      </c>
      <c r="N17" s="17"/>
      <c r="O17" s="11">
        <v>1.8560000000000001E-4</v>
      </c>
      <c r="P17" s="11">
        <v>5.1659999999999996E-3</v>
      </c>
      <c r="Q17" s="12">
        <f t="shared" si="1"/>
        <v>193.57336430507164</v>
      </c>
      <c r="R17" s="13">
        <v>2.6339000000000001E-2</v>
      </c>
      <c r="S17" s="3"/>
      <c r="U17" s="2"/>
      <c r="V17" s="34">
        <v>450</v>
      </c>
      <c r="W17" s="35">
        <v>1.3491299999999999</v>
      </c>
      <c r="X17" s="36">
        <f t="shared" si="0"/>
        <v>0.74121841483029804</v>
      </c>
      <c r="Y17" s="36">
        <v>0.26701000000000003</v>
      </c>
      <c r="Z17" s="2"/>
    </row>
    <row r="18" spans="1:26" x14ac:dyDescent="0.35">
      <c r="A18" s="27">
        <v>2625</v>
      </c>
      <c r="B18" s="40">
        <v>207.12100000000001</v>
      </c>
      <c r="C18" s="40">
        <v>200</v>
      </c>
      <c r="D18" s="40">
        <v>207.1</v>
      </c>
      <c r="E18" s="41">
        <v>157.637</v>
      </c>
      <c r="F18" s="46">
        <v>3.4000000000000002E-4</v>
      </c>
      <c r="G18" s="42">
        <v>581.75900000000001</v>
      </c>
      <c r="H18" s="42">
        <v>191.346</v>
      </c>
      <c r="I18" s="43">
        <v>0.60843000000000003</v>
      </c>
      <c r="J18" s="27">
        <v>151.99600000000001</v>
      </c>
      <c r="N18" s="17"/>
      <c r="O18" s="8">
        <v>0</v>
      </c>
      <c r="P18" s="8">
        <v>5.1659999999999996E-3</v>
      </c>
      <c r="Q18" s="9">
        <f t="shared" si="1"/>
        <v>193.57336430507164</v>
      </c>
      <c r="R18" s="10">
        <v>2.6339000000000001E-2</v>
      </c>
      <c r="S18" s="3"/>
      <c r="U18" s="2"/>
      <c r="V18" s="34">
        <v>500</v>
      </c>
      <c r="W18" s="35">
        <v>1.3360000000000001</v>
      </c>
      <c r="X18" s="36">
        <f t="shared" si="0"/>
        <v>0.74850299401197595</v>
      </c>
      <c r="Y18" s="36">
        <v>0.28610999999999998</v>
      </c>
      <c r="Z18" s="2"/>
    </row>
    <row r="19" spans="1:26" x14ac:dyDescent="0.35">
      <c r="A19" s="27">
        <v>2675</v>
      </c>
      <c r="B19" s="40">
        <v>209.976</v>
      </c>
      <c r="C19" s="40">
        <v>200</v>
      </c>
      <c r="D19" s="40">
        <v>210</v>
      </c>
      <c r="E19" s="41">
        <v>157.637</v>
      </c>
      <c r="F19" s="46">
        <v>3.4000000000000002E-4</v>
      </c>
      <c r="G19" s="42">
        <v>582.61199999999997</v>
      </c>
      <c r="H19" s="42">
        <v>194.38</v>
      </c>
      <c r="I19" s="43">
        <v>0.60931999999999997</v>
      </c>
      <c r="J19" s="27">
        <v>153.53899999999999</v>
      </c>
      <c r="N19" s="4">
        <v>300.01100000000002</v>
      </c>
      <c r="O19" s="5">
        <v>6.7000000000000002E-4</v>
      </c>
      <c r="P19" s="5">
        <v>5.0619999999999997E-3</v>
      </c>
      <c r="Q19" s="6">
        <f t="shared" si="1"/>
        <v>197.55037534571318</v>
      </c>
      <c r="R19" s="7">
        <v>3.4241000000000001E-2</v>
      </c>
      <c r="S19" s="3"/>
      <c r="U19" s="2">
        <v>157.637</v>
      </c>
      <c r="V19" s="28">
        <v>200</v>
      </c>
      <c r="W19" s="6">
        <v>1.6496200000000001</v>
      </c>
      <c r="X19" s="7">
        <f t="shared" si="0"/>
        <v>0.60620021580727679</v>
      </c>
      <c r="Y19" s="7">
        <v>0.12357</v>
      </c>
      <c r="Z19" s="2"/>
    </row>
    <row r="20" spans="1:26" x14ac:dyDescent="0.35">
      <c r="A20" s="27">
        <v>2725</v>
      </c>
      <c r="B20" s="40">
        <v>212.83600000000001</v>
      </c>
      <c r="C20" s="40">
        <v>200</v>
      </c>
      <c r="D20" s="40">
        <v>212.8</v>
      </c>
      <c r="E20" s="41">
        <v>157.637</v>
      </c>
      <c r="F20" s="46">
        <v>3.5E-4</v>
      </c>
      <c r="G20" s="42">
        <v>583.46600000000001</v>
      </c>
      <c r="H20" s="42">
        <v>197.44</v>
      </c>
      <c r="I20" s="43">
        <v>0.61021000000000003</v>
      </c>
      <c r="J20" s="27">
        <v>155.084</v>
      </c>
      <c r="N20" s="17"/>
      <c r="O20" s="21">
        <v>5.463E-4</v>
      </c>
      <c r="P20" s="21">
        <v>5.012E-3</v>
      </c>
      <c r="Q20" s="22">
        <f t="shared" si="1"/>
        <v>199.52114924181964</v>
      </c>
      <c r="R20" s="23">
        <v>3.2258000000000002E-2</v>
      </c>
      <c r="S20" s="3"/>
      <c r="U20" s="2"/>
      <c r="V20" s="31">
        <v>275</v>
      </c>
      <c r="W20" s="19">
        <v>1.58822</v>
      </c>
      <c r="X20" s="20">
        <f t="shared" si="0"/>
        <v>0.62963569278815279</v>
      </c>
      <c r="Y20" s="20">
        <v>0.14677000000000001</v>
      </c>
      <c r="Z20" s="2"/>
    </row>
    <row r="21" spans="1:26" x14ac:dyDescent="0.35">
      <c r="A21" s="27">
        <v>2775</v>
      </c>
      <c r="B21" s="40">
        <v>215.7</v>
      </c>
      <c r="C21" s="40">
        <v>200</v>
      </c>
      <c r="D21" s="40">
        <v>215.7</v>
      </c>
      <c r="E21" s="41">
        <v>157.637</v>
      </c>
      <c r="F21" s="46">
        <v>3.6000000000000002E-4</v>
      </c>
      <c r="G21" s="42">
        <v>584.322</v>
      </c>
      <c r="H21" s="42">
        <v>200.52600000000001</v>
      </c>
      <c r="I21" s="43">
        <v>0.61111000000000004</v>
      </c>
      <c r="J21" s="27">
        <v>156.63200000000001</v>
      </c>
      <c r="N21" s="17"/>
      <c r="O21" s="18">
        <v>3.1300000000000002E-4</v>
      </c>
      <c r="P21" s="18">
        <v>4.9240000000000004E-3</v>
      </c>
      <c r="Q21" s="19">
        <f t="shared" si="1"/>
        <v>203.08692120227457</v>
      </c>
      <c r="R21" s="20">
        <v>2.8971E-2</v>
      </c>
      <c r="S21" s="3"/>
      <c r="U21" s="2"/>
      <c r="V21" s="31">
        <v>350</v>
      </c>
      <c r="W21" s="19">
        <v>1.54342</v>
      </c>
      <c r="X21" s="20">
        <f t="shared" si="0"/>
        <v>0.64791178033199004</v>
      </c>
      <c r="Y21" s="20">
        <v>0.16994999999999999</v>
      </c>
      <c r="Z21" s="2"/>
    </row>
    <row r="22" spans="1:26" x14ac:dyDescent="0.35">
      <c r="A22" s="27">
        <v>2825</v>
      </c>
      <c r="B22" s="40">
        <v>218.56800000000001</v>
      </c>
      <c r="C22" s="40">
        <v>200</v>
      </c>
      <c r="D22" s="40">
        <v>218.6</v>
      </c>
      <c r="E22" s="41">
        <v>157.637</v>
      </c>
      <c r="F22" s="46">
        <v>3.6999999999999999E-4</v>
      </c>
      <c r="G22" s="42">
        <v>585.17899999999997</v>
      </c>
      <c r="H22" s="42">
        <v>203.63900000000001</v>
      </c>
      <c r="I22" s="43">
        <v>0.61199999999999999</v>
      </c>
      <c r="J22" s="27">
        <v>158.18199999999999</v>
      </c>
      <c r="N22" s="17"/>
      <c r="O22" s="14">
        <v>2.2599999999999999E-4</v>
      </c>
      <c r="P22" s="14">
        <v>4.8849999999999996E-3</v>
      </c>
      <c r="Q22" s="15">
        <f t="shared" si="1"/>
        <v>204.70829068577279</v>
      </c>
      <c r="R22" s="16">
        <v>2.8006E-2</v>
      </c>
      <c r="S22" s="3"/>
      <c r="U22" s="2"/>
      <c r="V22" s="31">
        <v>400</v>
      </c>
      <c r="W22" s="19">
        <v>1.51942</v>
      </c>
      <c r="X22" s="20">
        <f t="shared" si="0"/>
        <v>0.65814587145094838</v>
      </c>
      <c r="Y22" s="20">
        <v>0.18540999999999999</v>
      </c>
      <c r="Z22" s="2"/>
    </row>
    <row r="23" spans="1:26" x14ac:dyDescent="0.35">
      <c r="A23" s="27">
        <v>2875</v>
      </c>
      <c r="B23" s="40">
        <v>221.441</v>
      </c>
      <c r="C23" s="40">
        <v>200</v>
      </c>
      <c r="D23" s="40">
        <v>221.4</v>
      </c>
      <c r="E23" s="41">
        <v>157.637</v>
      </c>
      <c r="F23" s="46">
        <v>3.8000000000000002E-4</v>
      </c>
      <c r="G23" s="42">
        <v>586.03700000000003</v>
      </c>
      <c r="H23" s="42">
        <v>206.779</v>
      </c>
      <c r="I23" s="43">
        <v>0.6129</v>
      </c>
      <c r="J23" s="27">
        <v>159.73500000000001</v>
      </c>
      <c r="N23" s="17"/>
      <c r="O23" s="11">
        <v>1.85E-4</v>
      </c>
      <c r="P23" s="11">
        <v>4.8520000000000004E-3</v>
      </c>
      <c r="Q23" s="12">
        <f t="shared" si="1"/>
        <v>206.10057708161582</v>
      </c>
      <c r="R23" s="13">
        <v>2.7899E-2</v>
      </c>
      <c r="S23" s="3"/>
      <c r="U23" s="2"/>
      <c r="V23" s="31">
        <v>450</v>
      </c>
      <c r="W23" s="19">
        <v>1.4987900000000001</v>
      </c>
      <c r="X23" s="20">
        <f t="shared" si="0"/>
        <v>0.66720487860207234</v>
      </c>
      <c r="Y23" s="20">
        <v>0.20086000000000001</v>
      </c>
      <c r="Z23" s="2"/>
    </row>
    <row r="24" spans="1:26" x14ac:dyDescent="0.35">
      <c r="A24" s="27">
        <v>2925</v>
      </c>
      <c r="B24" s="40">
        <v>224.31700000000001</v>
      </c>
      <c r="C24" s="40">
        <v>200</v>
      </c>
      <c r="D24" s="40">
        <v>224.3</v>
      </c>
      <c r="E24" s="41">
        <v>157.637</v>
      </c>
      <c r="F24" s="46">
        <v>3.8999999999999999E-4</v>
      </c>
      <c r="G24" s="42">
        <v>586.89700000000005</v>
      </c>
      <c r="H24" s="42">
        <v>209.94499999999999</v>
      </c>
      <c r="I24" s="43">
        <v>0.61380000000000001</v>
      </c>
      <c r="J24" s="27">
        <v>161.28899999999999</v>
      </c>
      <c r="N24" s="17"/>
      <c r="O24" s="8">
        <v>0</v>
      </c>
      <c r="P24" s="8">
        <v>4.8520000000000004E-3</v>
      </c>
      <c r="Q24" s="9">
        <f t="shared" si="1"/>
        <v>206.10057708161582</v>
      </c>
      <c r="R24" s="10">
        <v>2.7899E-2</v>
      </c>
      <c r="S24" s="3"/>
      <c r="U24" s="2"/>
      <c r="V24" s="31">
        <v>500</v>
      </c>
      <c r="W24" s="19">
        <v>1.4807999999999999</v>
      </c>
      <c r="X24" s="20">
        <f t="shared" si="0"/>
        <v>0.67531064289573206</v>
      </c>
      <c r="Y24" s="20">
        <v>0.21631</v>
      </c>
      <c r="Z24" s="2"/>
    </row>
    <row r="25" spans="1:26" x14ac:dyDescent="0.35">
      <c r="A25" s="27">
        <v>2975</v>
      </c>
      <c r="B25" s="40">
        <v>227.19800000000001</v>
      </c>
      <c r="C25" s="40">
        <v>200</v>
      </c>
      <c r="D25" s="40">
        <v>227.2</v>
      </c>
      <c r="E25" s="41">
        <v>157.637</v>
      </c>
      <c r="F25" s="46">
        <v>4.0000000000000002E-4</v>
      </c>
      <c r="G25" s="42">
        <v>587.75699999999995</v>
      </c>
      <c r="H25" s="42">
        <v>213.13900000000001</v>
      </c>
      <c r="I25" s="43">
        <v>0.61470000000000002</v>
      </c>
      <c r="J25" s="27">
        <v>162.846</v>
      </c>
      <c r="N25" s="4">
        <v>350.00200000000001</v>
      </c>
      <c r="O25" s="24">
        <v>6.7000000000000002E-4</v>
      </c>
      <c r="P25" s="24">
        <v>4.6490000000000004E-3</v>
      </c>
      <c r="Q25" s="25">
        <f t="shared" si="1"/>
        <v>215.10002151000214</v>
      </c>
      <c r="R25" s="26">
        <v>3.7898000000000001E-2</v>
      </c>
      <c r="S25" s="3"/>
      <c r="U25" s="2">
        <v>262.88</v>
      </c>
      <c r="V25" s="28">
        <v>275</v>
      </c>
      <c r="W25" s="6">
        <v>1.9882599999999999</v>
      </c>
      <c r="X25" s="7">
        <f t="shared" si="0"/>
        <v>0.50295233017814578</v>
      </c>
      <c r="Y25" s="7">
        <v>9.3380000000000005E-2</v>
      </c>
      <c r="Z25" s="2"/>
    </row>
    <row r="26" spans="1:26" x14ac:dyDescent="0.35">
      <c r="N26" s="17"/>
      <c r="O26" s="21">
        <v>5.4600000000000004E-4</v>
      </c>
      <c r="P26" s="21">
        <v>4.5799999999999999E-3</v>
      </c>
      <c r="Q26" s="22">
        <f t="shared" si="1"/>
        <v>218.34061135371181</v>
      </c>
      <c r="R26" s="23">
        <v>3.5721999999999997E-2</v>
      </c>
      <c r="S26" s="3"/>
      <c r="U26" s="2"/>
      <c r="V26" s="30">
        <v>350</v>
      </c>
      <c r="W26" s="22">
        <v>1.90472</v>
      </c>
      <c r="X26" s="23">
        <f t="shared" si="0"/>
        <v>0.52501155025410562</v>
      </c>
      <c r="Y26" s="23">
        <v>0.10888</v>
      </c>
      <c r="Z26" s="2"/>
    </row>
    <row r="27" spans="1:26" x14ac:dyDescent="0.35">
      <c r="B27" s="37" t="s">
        <v>24</v>
      </c>
      <c r="C27" s="37"/>
      <c r="D27" s="37"/>
      <c r="E27" s="37"/>
      <c r="F27" s="37"/>
      <c r="G27" s="37"/>
      <c r="H27" s="37"/>
      <c r="I27" s="37"/>
      <c r="J27" s="37"/>
      <c r="N27" s="17"/>
      <c r="O27" s="18">
        <v>3.1300000000000002E-4</v>
      </c>
      <c r="P27" s="18">
        <v>4.457E-3</v>
      </c>
      <c r="Q27" s="19">
        <f t="shared" si="1"/>
        <v>224.3661655822302</v>
      </c>
      <c r="R27" s="20">
        <v>3.2071000000000002E-2</v>
      </c>
      <c r="S27" s="3"/>
      <c r="U27" s="2"/>
      <c r="V27" s="30">
        <v>400</v>
      </c>
      <c r="W27" s="22">
        <v>1.86205</v>
      </c>
      <c r="X27" s="23">
        <f t="shared" si="0"/>
        <v>0.53704250691442224</v>
      </c>
      <c r="Y27" s="23">
        <v>0.11928999999999999</v>
      </c>
      <c r="Z27" s="2"/>
    </row>
    <row r="28" spans="1:26" x14ac:dyDescent="0.35">
      <c r="A28" s="44" t="s">
        <v>2</v>
      </c>
      <c r="B28" s="44" t="s">
        <v>0</v>
      </c>
      <c r="C28" s="44" t="s">
        <v>19</v>
      </c>
      <c r="D28" s="44" t="s">
        <v>20</v>
      </c>
      <c r="E28" s="44" t="s">
        <v>4</v>
      </c>
      <c r="F28" s="44" t="s">
        <v>6</v>
      </c>
      <c r="G28" s="44" t="s">
        <v>7</v>
      </c>
      <c r="H28" s="44" t="s">
        <v>8</v>
      </c>
      <c r="I28" s="44" t="s">
        <v>9</v>
      </c>
      <c r="J28" s="44" t="s">
        <v>10</v>
      </c>
      <c r="N28" s="17"/>
      <c r="O28" s="14">
        <v>2.2599999999999999E-4</v>
      </c>
      <c r="P28" s="14">
        <v>4.4089999999999997E-3</v>
      </c>
      <c r="Q28" s="15">
        <f t="shared" si="1"/>
        <v>226.80880018144705</v>
      </c>
      <c r="R28" s="16">
        <v>3.0983E-2</v>
      </c>
      <c r="S28" s="3"/>
      <c r="U28" s="2"/>
      <c r="V28" s="30">
        <v>450</v>
      </c>
      <c r="W28" s="22">
        <v>1.82637</v>
      </c>
      <c r="X28" s="23">
        <f t="shared" si="0"/>
        <v>0.54753417982117536</v>
      </c>
      <c r="Y28" s="23">
        <v>0.12978000000000001</v>
      </c>
      <c r="Z28" s="2"/>
    </row>
    <row r="29" spans="1:26" x14ac:dyDescent="0.35">
      <c r="A29" s="44" t="s">
        <v>3</v>
      </c>
      <c r="B29" s="44" t="s">
        <v>1</v>
      </c>
      <c r="C29" s="44" t="s">
        <v>1</v>
      </c>
      <c r="D29" s="44" t="s">
        <v>1</v>
      </c>
      <c r="E29" s="44" t="s">
        <v>5</v>
      </c>
      <c r="F29" s="44" t="s">
        <v>5</v>
      </c>
      <c r="G29" s="44" t="s">
        <v>11</v>
      </c>
      <c r="H29" s="44" t="s">
        <v>11</v>
      </c>
      <c r="I29" s="44" t="s">
        <v>12</v>
      </c>
      <c r="J29" s="44" t="s">
        <v>12</v>
      </c>
      <c r="N29" s="17"/>
      <c r="O29" s="11">
        <v>1.85E-4</v>
      </c>
      <c r="P29" s="11">
        <v>4.3779999999999999E-3</v>
      </c>
      <c r="Q29" s="12">
        <f t="shared" si="1"/>
        <v>228.41480127912288</v>
      </c>
      <c r="R29" s="13">
        <v>3.0862000000000001E-2</v>
      </c>
      <c r="S29" s="3"/>
      <c r="U29" s="2"/>
      <c r="V29" s="30">
        <v>500</v>
      </c>
      <c r="W29" s="22">
        <v>1.7959499999999999</v>
      </c>
      <c r="X29" s="23">
        <f t="shared" si="0"/>
        <v>0.55680837439795094</v>
      </c>
      <c r="Y29" s="23">
        <v>0.14033999999999999</v>
      </c>
      <c r="Z29" s="2"/>
    </row>
    <row r="30" spans="1:26" x14ac:dyDescent="0.35">
      <c r="A30" s="3">
        <v>2025</v>
      </c>
      <c r="B30" s="45">
        <v>186.97800000000001</v>
      </c>
      <c r="C30" s="45">
        <v>187</v>
      </c>
      <c r="D30" s="45">
        <v>187</v>
      </c>
      <c r="E30" s="45">
        <v>144.648</v>
      </c>
      <c r="F30" s="8">
        <v>2.9E-4</v>
      </c>
      <c r="G30" s="45">
        <v>587.93100000000004</v>
      </c>
      <c r="H30" s="45">
        <v>170.08099999999999</v>
      </c>
      <c r="I30" s="3"/>
      <c r="J30" s="3"/>
      <c r="N30" s="17"/>
      <c r="O30" s="8">
        <v>0</v>
      </c>
      <c r="P30" s="8">
        <v>4.3779999999999999E-3</v>
      </c>
      <c r="Q30" s="9">
        <f t="shared" si="1"/>
        <v>228.41480127912288</v>
      </c>
      <c r="R30" s="10">
        <v>3.0862000000000001E-2</v>
      </c>
      <c r="S30" s="3"/>
      <c r="U30" s="2">
        <v>314.70800000000003</v>
      </c>
      <c r="V30" s="28">
        <v>300</v>
      </c>
      <c r="W30" s="6">
        <v>2.15842</v>
      </c>
      <c r="X30" s="7">
        <f t="shared" si="0"/>
        <v>0.46330185969366483</v>
      </c>
      <c r="Y30" s="7">
        <v>8.4309999999999996E-2</v>
      </c>
      <c r="Z30" s="2"/>
    </row>
    <row r="31" spans="1:26" x14ac:dyDescent="0.35">
      <c r="A31" s="3">
        <v>2075</v>
      </c>
      <c r="B31" s="45">
        <v>187.822</v>
      </c>
      <c r="C31" s="45">
        <v>187.8</v>
      </c>
      <c r="D31" s="45">
        <v>187.8</v>
      </c>
      <c r="E31" s="45">
        <v>145.49</v>
      </c>
      <c r="F31" s="8">
        <v>2.9E-4</v>
      </c>
      <c r="G31" s="45">
        <v>587.40599999999995</v>
      </c>
      <c r="H31" s="45">
        <v>170.96600000000001</v>
      </c>
      <c r="I31" s="3"/>
      <c r="J31" s="3"/>
      <c r="N31" s="4">
        <v>400.00200000000001</v>
      </c>
      <c r="O31" s="24">
        <v>6.7000000000000002E-4</v>
      </c>
      <c r="P31" s="24">
        <v>4.352E-3</v>
      </c>
      <c r="Q31" s="25">
        <f t="shared" si="1"/>
        <v>229.77941176470588</v>
      </c>
      <c r="R31" s="26">
        <v>4.1291000000000001E-2</v>
      </c>
      <c r="S31" s="3"/>
      <c r="U31" s="2"/>
      <c r="V31" s="29">
        <v>350</v>
      </c>
      <c r="W31" s="25">
        <v>2.0914100000000002</v>
      </c>
      <c r="X31" s="26">
        <f t="shared" si="0"/>
        <v>0.47814632233756171</v>
      </c>
      <c r="Y31" s="26">
        <v>9.3170000000000003E-2</v>
      </c>
      <c r="Z31" s="2"/>
    </row>
    <row r="32" spans="1:26" x14ac:dyDescent="0.35">
      <c r="A32" s="3">
        <v>2125</v>
      </c>
      <c r="B32" s="45">
        <v>188.673</v>
      </c>
      <c r="C32" s="45">
        <v>188.7</v>
      </c>
      <c r="D32" s="45">
        <v>188.7</v>
      </c>
      <c r="E32" s="45">
        <v>146.33799999999999</v>
      </c>
      <c r="F32" s="8">
        <v>2.9E-4</v>
      </c>
      <c r="G32" s="45">
        <v>586.875</v>
      </c>
      <c r="H32" s="45">
        <v>171.858</v>
      </c>
      <c r="I32" s="3"/>
      <c r="J32" s="3"/>
      <c r="N32" s="3"/>
      <c r="O32" s="21">
        <v>5.4600000000000004E-4</v>
      </c>
      <c r="P32" s="21">
        <v>4.2690000000000002E-3</v>
      </c>
      <c r="Q32" s="22">
        <f t="shared" si="1"/>
        <v>234.24689622862496</v>
      </c>
      <c r="R32" s="23">
        <v>3.8927000000000003E-2</v>
      </c>
      <c r="S32" s="3"/>
      <c r="U32" s="2"/>
      <c r="V32" s="29">
        <v>400</v>
      </c>
      <c r="W32" s="25">
        <v>2.0376500000000002</v>
      </c>
      <c r="X32" s="26">
        <f t="shared" si="0"/>
        <v>0.49076141633744752</v>
      </c>
      <c r="Y32" s="26">
        <v>0.10208</v>
      </c>
      <c r="Z32" s="2"/>
    </row>
    <row r="33" spans="1:26" x14ac:dyDescent="0.35">
      <c r="A33" s="3">
        <v>2175</v>
      </c>
      <c r="B33" s="45">
        <v>189.52799999999999</v>
      </c>
      <c r="C33" s="45">
        <v>189.5</v>
      </c>
      <c r="D33" s="45">
        <v>189.5</v>
      </c>
      <c r="E33" s="45">
        <v>147.19200000000001</v>
      </c>
      <c r="F33" s="8">
        <v>2.9999999999999997E-4</v>
      </c>
      <c r="G33" s="45">
        <v>586.34</v>
      </c>
      <c r="H33" s="45">
        <v>172.75700000000001</v>
      </c>
      <c r="I33" s="3"/>
      <c r="J33" s="3"/>
      <c r="N33" s="3"/>
      <c r="O33" s="18">
        <v>3.1300000000000002E-4</v>
      </c>
      <c r="P33" s="18">
        <v>4.1240000000000001E-3</v>
      </c>
      <c r="Q33" s="19">
        <f t="shared" si="1"/>
        <v>242.48302618816683</v>
      </c>
      <c r="R33" s="20">
        <v>3.4948E-2</v>
      </c>
      <c r="S33" s="3"/>
      <c r="U33" s="2"/>
      <c r="V33" s="29">
        <v>450</v>
      </c>
      <c r="W33" s="25">
        <v>1.9932399999999999</v>
      </c>
      <c r="X33" s="26">
        <f t="shared" si="0"/>
        <v>0.50169573157271585</v>
      </c>
      <c r="Y33" s="26">
        <v>0.11106000000000001</v>
      </c>
      <c r="Z33" s="2"/>
    </row>
    <row r="34" spans="1:26" x14ac:dyDescent="0.35">
      <c r="A34" s="3">
        <v>2225</v>
      </c>
      <c r="B34" s="45">
        <v>190.38800000000001</v>
      </c>
      <c r="C34" s="45">
        <v>190.4</v>
      </c>
      <c r="D34" s="45">
        <v>190.4</v>
      </c>
      <c r="E34" s="45">
        <v>148.04900000000001</v>
      </c>
      <c r="F34" s="8">
        <v>2.9999999999999997E-4</v>
      </c>
      <c r="G34" s="45">
        <v>585.79999999999995</v>
      </c>
      <c r="H34" s="45">
        <v>173.66200000000001</v>
      </c>
      <c r="I34" s="3"/>
      <c r="J34" s="3"/>
      <c r="N34" s="3"/>
      <c r="O34" s="14">
        <v>2.2599999999999999E-4</v>
      </c>
      <c r="P34" s="14">
        <v>4.0689999999999997E-3</v>
      </c>
      <c r="Q34" s="15">
        <f t="shared" si="1"/>
        <v>245.76062914721064</v>
      </c>
      <c r="R34" s="16">
        <v>3.3753999999999999E-2</v>
      </c>
      <c r="S34" s="3"/>
      <c r="U34" s="2"/>
      <c r="V34" s="29">
        <v>500</v>
      </c>
      <c r="W34" s="25">
        <v>1.95573</v>
      </c>
      <c r="X34" s="26">
        <f t="shared" si="0"/>
        <v>0.51131802447168062</v>
      </c>
      <c r="Y34" s="26">
        <v>0.12013</v>
      </c>
      <c r="Z34" s="2"/>
    </row>
    <row r="35" spans="1:26" x14ac:dyDescent="0.35">
      <c r="A35" s="3">
        <v>2275</v>
      </c>
      <c r="B35" s="45">
        <v>191.25200000000001</v>
      </c>
      <c r="C35" s="45">
        <v>191.3</v>
      </c>
      <c r="D35" s="45">
        <v>191.3</v>
      </c>
      <c r="E35" s="45">
        <v>148.911</v>
      </c>
      <c r="F35" s="8">
        <v>2.9999999999999997E-4</v>
      </c>
      <c r="G35" s="45">
        <v>585.255</v>
      </c>
      <c r="H35" s="45">
        <v>174.57300000000001</v>
      </c>
      <c r="I35" s="3"/>
      <c r="J35" s="3"/>
      <c r="N35" s="3"/>
      <c r="O35" s="11">
        <v>1.85E-4</v>
      </c>
      <c r="P35" s="11">
        <v>4.0390000000000001E-3</v>
      </c>
      <c r="Q35" s="12">
        <f t="shared" si="1"/>
        <v>247.58603614756129</v>
      </c>
      <c r="R35" s="13">
        <v>3.3619999999999997E-2</v>
      </c>
      <c r="S35" s="3"/>
    </row>
    <row r="36" spans="1:26" x14ac:dyDescent="0.35">
      <c r="A36" s="3">
        <v>2325</v>
      </c>
      <c r="B36" s="45">
        <v>192.12100000000001</v>
      </c>
      <c r="C36" s="45">
        <v>192.1</v>
      </c>
      <c r="D36" s="45">
        <v>192.1</v>
      </c>
      <c r="E36" s="45">
        <v>149.77799999999999</v>
      </c>
      <c r="F36" s="8">
        <v>2.9999999999999997E-4</v>
      </c>
      <c r="G36" s="45">
        <v>584.70500000000004</v>
      </c>
      <c r="H36" s="45">
        <v>175.49</v>
      </c>
      <c r="I36" s="3"/>
      <c r="J36" s="3"/>
      <c r="N36" s="3"/>
      <c r="O36" s="8">
        <v>0</v>
      </c>
      <c r="P36" s="8">
        <v>4.0390000000000001E-3</v>
      </c>
      <c r="Q36" s="9">
        <f t="shared" si="1"/>
        <v>247.58603614756129</v>
      </c>
      <c r="R36" s="10">
        <v>3.3619999999999997E-2</v>
      </c>
      <c r="S36" s="3"/>
    </row>
    <row r="37" spans="1:26" x14ac:dyDescent="0.35">
      <c r="A37" s="3">
        <v>2375</v>
      </c>
      <c r="B37" s="45">
        <v>192.99299999999999</v>
      </c>
      <c r="C37" s="45">
        <v>193</v>
      </c>
      <c r="D37" s="45">
        <v>193</v>
      </c>
      <c r="E37" s="45">
        <v>150.648</v>
      </c>
      <c r="F37" s="8">
        <v>2.9999999999999997E-4</v>
      </c>
      <c r="G37" s="45">
        <v>584.15099999999995</v>
      </c>
      <c r="H37" s="45">
        <v>176.41300000000001</v>
      </c>
      <c r="I37" s="3"/>
      <c r="J37" s="3"/>
    </row>
    <row r="38" spans="1:26" x14ac:dyDescent="0.35">
      <c r="A38" s="3">
        <v>2425</v>
      </c>
      <c r="B38" s="45">
        <v>193.87</v>
      </c>
      <c r="C38" s="45">
        <v>193.9</v>
      </c>
      <c r="D38" s="45">
        <v>193.9</v>
      </c>
      <c r="E38" s="45">
        <v>151.523</v>
      </c>
      <c r="F38" s="8">
        <v>2.9999999999999997E-4</v>
      </c>
      <c r="G38" s="45">
        <v>583.59299999999996</v>
      </c>
      <c r="H38" s="45">
        <v>177.34200000000001</v>
      </c>
      <c r="I38" s="3"/>
      <c r="J38" s="3"/>
    </row>
    <row r="39" spans="1:26" x14ac:dyDescent="0.35">
      <c r="A39" s="3">
        <v>2475</v>
      </c>
      <c r="B39" s="45">
        <v>194.75200000000001</v>
      </c>
      <c r="C39" s="45">
        <v>194.8</v>
      </c>
      <c r="D39" s="45">
        <v>194.8</v>
      </c>
      <c r="E39" s="45">
        <v>152.40199999999999</v>
      </c>
      <c r="F39" s="8">
        <v>2.9999999999999997E-4</v>
      </c>
      <c r="G39" s="45">
        <v>583.029</v>
      </c>
      <c r="H39" s="45">
        <v>178.27799999999999</v>
      </c>
      <c r="I39" s="3"/>
      <c r="J39" s="3"/>
    </row>
    <row r="40" spans="1:26" x14ac:dyDescent="0.35">
      <c r="A40" s="3">
        <v>2525</v>
      </c>
      <c r="B40" s="45">
        <v>197.65100000000001</v>
      </c>
      <c r="C40" s="45">
        <v>197.7</v>
      </c>
      <c r="D40" s="45">
        <v>197.7</v>
      </c>
      <c r="E40" s="45">
        <v>155.29400000000001</v>
      </c>
      <c r="F40" s="8">
        <v>3.1E-4</v>
      </c>
      <c r="G40" s="45">
        <v>581.16099999999994</v>
      </c>
      <c r="H40" s="45">
        <v>181.364</v>
      </c>
      <c r="I40" s="3"/>
      <c r="J40" s="3"/>
    </row>
    <row r="41" spans="1:26" x14ac:dyDescent="0.35">
      <c r="A41" s="3">
        <v>2575</v>
      </c>
      <c r="B41" s="45">
        <v>200.529</v>
      </c>
      <c r="C41" s="45">
        <v>200</v>
      </c>
      <c r="D41" s="45">
        <v>200.5</v>
      </c>
      <c r="E41" s="45">
        <v>157.637</v>
      </c>
      <c r="F41" s="8">
        <v>3.1E-4</v>
      </c>
      <c r="G41" s="45">
        <v>579.78899999999999</v>
      </c>
      <c r="H41" s="45">
        <v>184.428</v>
      </c>
      <c r="I41" s="3"/>
      <c r="J41" s="3"/>
    </row>
    <row r="42" spans="1:26" x14ac:dyDescent="0.35">
      <c r="A42" s="3">
        <v>2625</v>
      </c>
      <c r="B42" s="45">
        <v>203.40299999999999</v>
      </c>
      <c r="C42" s="45">
        <v>200</v>
      </c>
      <c r="D42" s="45">
        <v>203.4</v>
      </c>
      <c r="E42" s="45">
        <v>157.637</v>
      </c>
      <c r="F42" s="8">
        <v>3.2000000000000003E-4</v>
      </c>
      <c r="G42" s="45">
        <v>580.64800000000002</v>
      </c>
      <c r="H42" s="45">
        <v>187.43</v>
      </c>
      <c r="I42" s="3"/>
      <c r="J42" s="3"/>
    </row>
    <row r="43" spans="1:26" x14ac:dyDescent="0.35">
      <c r="A43" s="3">
        <v>2675</v>
      </c>
      <c r="B43" s="45">
        <v>206.27799999999999</v>
      </c>
      <c r="C43" s="45">
        <v>200</v>
      </c>
      <c r="D43" s="45">
        <v>206.3</v>
      </c>
      <c r="E43" s="45">
        <v>157.637</v>
      </c>
      <c r="F43" s="8">
        <v>3.3E-4</v>
      </c>
      <c r="G43" s="45">
        <v>581.50699999999995</v>
      </c>
      <c r="H43" s="45">
        <v>190.45599999999999</v>
      </c>
      <c r="I43" s="3"/>
      <c r="J43" s="3"/>
    </row>
    <row r="44" spans="1:26" x14ac:dyDescent="0.35">
      <c r="A44" s="3">
        <v>2725</v>
      </c>
      <c r="B44" s="45">
        <v>209.154</v>
      </c>
      <c r="C44" s="45">
        <v>200</v>
      </c>
      <c r="D44" s="45">
        <v>209.2</v>
      </c>
      <c r="E44" s="45">
        <v>157.637</v>
      </c>
      <c r="F44" s="8">
        <v>3.4000000000000002E-4</v>
      </c>
      <c r="G44" s="45">
        <v>582.36599999999999</v>
      </c>
      <c r="H44" s="45">
        <v>193.50399999999999</v>
      </c>
      <c r="I44" s="3"/>
      <c r="J44" s="3"/>
    </row>
    <row r="45" spans="1:26" x14ac:dyDescent="0.35">
      <c r="A45" s="3">
        <v>2775</v>
      </c>
      <c r="B45" s="45">
        <v>212.03100000000001</v>
      </c>
      <c r="C45" s="45">
        <v>200</v>
      </c>
      <c r="D45" s="45">
        <v>212</v>
      </c>
      <c r="E45" s="45">
        <v>157.637</v>
      </c>
      <c r="F45" s="8">
        <v>3.5E-4</v>
      </c>
      <c r="G45" s="45">
        <v>583.226</v>
      </c>
      <c r="H45" s="45">
        <v>196.57599999999999</v>
      </c>
      <c r="I45" s="3"/>
      <c r="J45" s="3"/>
    </row>
    <row r="46" spans="1:26" x14ac:dyDescent="0.35">
      <c r="A46" s="3">
        <v>2825</v>
      </c>
      <c r="B46" s="45">
        <v>214.90799999999999</v>
      </c>
      <c r="C46" s="45">
        <v>200</v>
      </c>
      <c r="D46" s="45">
        <v>214.9</v>
      </c>
      <c r="E46" s="45">
        <v>157.637</v>
      </c>
      <c r="F46" s="8">
        <v>3.6000000000000002E-4</v>
      </c>
      <c r="G46" s="45">
        <v>584.08500000000004</v>
      </c>
      <c r="H46" s="45">
        <v>199.67</v>
      </c>
      <c r="I46" s="3"/>
      <c r="J46" s="3"/>
    </row>
    <row r="47" spans="1:26" x14ac:dyDescent="0.35">
      <c r="A47" s="3">
        <v>2875</v>
      </c>
      <c r="B47" s="45">
        <v>217.786</v>
      </c>
      <c r="C47" s="45">
        <v>200</v>
      </c>
      <c r="D47" s="45">
        <v>217.8</v>
      </c>
      <c r="E47" s="45">
        <v>157.637</v>
      </c>
      <c r="F47" s="8">
        <v>3.6999999999999999E-4</v>
      </c>
      <c r="G47" s="45">
        <v>584.94500000000005</v>
      </c>
      <c r="H47" s="45">
        <v>202.78800000000001</v>
      </c>
      <c r="I47" s="3"/>
      <c r="J47" s="3"/>
    </row>
    <row r="48" spans="1:26" x14ac:dyDescent="0.35">
      <c r="A48" s="3">
        <v>2925</v>
      </c>
      <c r="B48" s="45">
        <v>220.66499999999999</v>
      </c>
      <c r="C48" s="45">
        <v>200</v>
      </c>
      <c r="D48" s="45">
        <v>220.7</v>
      </c>
      <c r="E48" s="45">
        <v>157.637</v>
      </c>
      <c r="F48" s="8">
        <v>3.8000000000000002E-4</v>
      </c>
      <c r="G48" s="45">
        <v>585.80499999999995</v>
      </c>
      <c r="H48" s="45">
        <v>205.928</v>
      </c>
      <c r="I48" s="3"/>
      <c r="J48" s="3"/>
    </row>
    <row r="49" spans="1:10" x14ac:dyDescent="0.35">
      <c r="A49" s="3">
        <v>2975</v>
      </c>
      <c r="B49" s="45">
        <v>223.54400000000001</v>
      </c>
      <c r="C49" s="45">
        <v>200</v>
      </c>
      <c r="D49" s="45">
        <v>223.5</v>
      </c>
      <c r="E49" s="45">
        <v>157.637</v>
      </c>
      <c r="F49" s="8">
        <v>3.8999999999999999E-4</v>
      </c>
      <c r="G49" s="45">
        <v>586.66499999999996</v>
      </c>
      <c r="H49" s="45">
        <v>209.09200000000001</v>
      </c>
      <c r="I49" s="3"/>
      <c r="J49" s="3"/>
    </row>
    <row r="51" spans="1:10" x14ac:dyDescent="0.35">
      <c r="A51" s="37" t="s">
        <v>23</v>
      </c>
      <c r="B51" s="37"/>
      <c r="C51" s="37"/>
      <c r="D51" s="37"/>
      <c r="E51" s="37"/>
      <c r="F51" s="37"/>
      <c r="G51" s="37"/>
      <c r="H51" s="37"/>
      <c r="I51" s="37"/>
      <c r="J51" s="37"/>
    </row>
    <row r="52" spans="1:10" x14ac:dyDescent="0.35">
      <c r="A52" s="44" t="s">
        <v>2</v>
      </c>
      <c r="B52" s="44" t="s">
        <v>0</v>
      </c>
      <c r="C52" s="44" t="s">
        <v>19</v>
      </c>
      <c r="D52" s="44" t="s">
        <v>20</v>
      </c>
      <c r="E52" s="44" t="s">
        <v>4</v>
      </c>
      <c r="F52" s="44" t="s">
        <v>6</v>
      </c>
      <c r="G52" s="44" t="s">
        <v>7</v>
      </c>
      <c r="H52" s="44" t="s">
        <v>8</v>
      </c>
      <c r="I52" s="44" t="s">
        <v>9</v>
      </c>
      <c r="J52" s="44" t="s">
        <v>10</v>
      </c>
    </row>
    <row r="53" spans="1:10" x14ac:dyDescent="0.35">
      <c r="A53" s="44" t="s">
        <v>3</v>
      </c>
      <c r="B53" s="44" t="s">
        <v>1</v>
      </c>
      <c r="C53" s="44" t="s">
        <v>1</v>
      </c>
      <c r="D53" s="44" t="s">
        <v>1</v>
      </c>
      <c r="E53" s="44" t="s">
        <v>5</v>
      </c>
      <c r="F53" s="44" t="s">
        <v>5</v>
      </c>
      <c r="G53" s="44" t="s">
        <v>11</v>
      </c>
      <c r="H53" s="44" t="s">
        <v>11</v>
      </c>
      <c r="I53" s="44" t="s">
        <v>12</v>
      </c>
      <c r="J53" s="44" t="s">
        <v>12</v>
      </c>
    </row>
    <row r="54" spans="1:10" x14ac:dyDescent="0.35">
      <c r="A54" s="3">
        <v>2025</v>
      </c>
      <c r="B54" s="45">
        <v>150.69499999999999</v>
      </c>
      <c r="C54" s="45">
        <v>150.69999999999999</v>
      </c>
      <c r="D54" s="45">
        <v>108.45699999999999</v>
      </c>
      <c r="E54" s="45">
        <v>108.45699999999999</v>
      </c>
      <c r="F54" s="8">
        <v>2.3000000000000001E-4</v>
      </c>
      <c r="G54" s="45">
        <v>608.73800000000006</v>
      </c>
      <c r="H54" s="45">
        <v>133.36699999999999</v>
      </c>
      <c r="I54" s="3"/>
      <c r="J54" s="3"/>
    </row>
    <row r="55" spans="1:10" x14ac:dyDescent="0.35">
      <c r="A55" s="3">
        <v>2075</v>
      </c>
      <c r="B55" s="45">
        <v>151.58099999999999</v>
      </c>
      <c r="C55" s="45">
        <v>151.6</v>
      </c>
      <c r="D55" s="45">
        <v>109.34</v>
      </c>
      <c r="E55" s="45">
        <v>109.34</v>
      </c>
      <c r="F55" s="8">
        <v>2.3000000000000001E-4</v>
      </c>
      <c r="G55" s="45">
        <v>608.27099999999996</v>
      </c>
      <c r="H55" s="45">
        <v>134.233</v>
      </c>
      <c r="I55" s="3"/>
      <c r="J55" s="3"/>
    </row>
    <row r="56" spans="1:10" x14ac:dyDescent="0.35">
      <c r="A56" s="3">
        <v>2125</v>
      </c>
      <c r="B56" s="45">
        <v>152.57</v>
      </c>
      <c r="C56" s="45">
        <v>152.6</v>
      </c>
      <c r="D56" s="45">
        <v>110.327</v>
      </c>
      <c r="E56" s="45">
        <v>110.327</v>
      </c>
      <c r="F56" s="8">
        <v>2.3000000000000001E-4</v>
      </c>
      <c r="G56" s="45">
        <v>607.74699999999996</v>
      </c>
      <c r="H56" s="45">
        <v>135.202</v>
      </c>
      <c r="I56" s="3"/>
      <c r="J56" s="3"/>
    </row>
    <row r="57" spans="1:10" x14ac:dyDescent="0.35">
      <c r="A57" s="3">
        <v>2175</v>
      </c>
      <c r="B57" s="45">
        <v>153.61099999999999</v>
      </c>
      <c r="C57" s="45">
        <v>153.6</v>
      </c>
      <c r="D57" s="45">
        <v>111.36499999999999</v>
      </c>
      <c r="E57" s="45">
        <v>111.36499999999999</v>
      </c>
      <c r="F57" s="8">
        <v>2.3000000000000001E-4</v>
      </c>
      <c r="G57" s="45">
        <v>607.19200000000001</v>
      </c>
      <c r="H57" s="45">
        <v>136.22300000000001</v>
      </c>
      <c r="I57" s="3"/>
      <c r="J57" s="3"/>
    </row>
    <row r="58" spans="1:10" x14ac:dyDescent="0.35">
      <c r="A58" s="3">
        <v>2225</v>
      </c>
      <c r="B58" s="45">
        <v>154.68299999999999</v>
      </c>
      <c r="C58" s="45">
        <v>154.69999999999999</v>
      </c>
      <c r="D58" s="45">
        <v>112.434</v>
      </c>
      <c r="E58" s="45">
        <v>112.434</v>
      </c>
      <c r="F58" s="8">
        <v>2.3000000000000001E-4</v>
      </c>
      <c r="G58" s="45">
        <v>606.61900000000003</v>
      </c>
      <c r="H58" s="45">
        <v>137.27699999999999</v>
      </c>
      <c r="I58" s="3"/>
      <c r="J58" s="3"/>
    </row>
    <row r="59" spans="1:10" x14ac:dyDescent="0.35">
      <c r="A59" s="3">
        <v>2275</v>
      </c>
      <c r="B59" s="45">
        <v>155.77699999999999</v>
      </c>
      <c r="C59" s="45">
        <v>155.80000000000001</v>
      </c>
      <c r="D59" s="45">
        <v>113.52500000000001</v>
      </c>
      <c r="E59" s="45">
        <v>113.52500000000001</v>
      </c>
      <c r="F59" s="8">
        <v>2.4000000000000001E-4</v>
      </c>
      <c r="G59" s="45">
        <v>606.03</v>
      </c>
      <c r="H59" s="45">
        <v>138.35599999999999</v>
      </c>
      <c r="I59" s="3"/>
      <c r="J59" s="3"/>
    </row>
    <row r="60" spans="1:10" x14ac:dyDescent="0.35">
      <c r="A60" s="3">
        <v>2325</v>
      </c>
      <c r="B60" s="45">
        <v>156.886</v>
      </c>
      <c r="C60" s="45">
        <v>156.9</v>
      </c>
      <c r="D60" s="45">
        <v>114.631</v>
      </c>
      <c r="E60" s="45">
        <v>114.631</v>
      </c>
      <c r="F60" s="8">
        <v>2.4000000000000001E-4</v>
      </c>
      <c r="G60" s="45">
        <v>605.42999999999995</v>
      </c>
      <c r="H60" s="45">
        <v>139.45099999999999</v>
      </c>
      <c r="I60" s="3"/>
      <c r="J60" s="3"/>
    </row>
    <row r="61" spans="1:10" x14ac:dyDescent="0.35">
      <c r="A61" s="3">
        <v>2375</v>
      </c>
      <c r="B61" s="45">
        <v>157.99</v>
      </c>
      <c r="C61" s="45">
        <v>158</v>
      </c>
      <c r="D61" s="45">
        <v>115.733</v>
      </c>
      <c r="E61" s="45">
        <v>115.733</v>
      </c>
      <c r="F61" s="8">
        <v>2.4000000000000001E-4</v>
      </c>
      <c r="G61" s="45">
        <v>604.82899999999995</v>
      </c>
      <c r="H61" s="45">
        <v>140.54400000000001</v>
      </c>
      <c r="I61" s="3"/>
      <c r="J61" s="3"/>
    </row>
    <row r="62" spans="1:10" x14ac:dyDescent="0.35">
      <c r="A62" s="3">
        <v>2425</v>
      </c>
      <c r="B62" s="45">
        <v>159.03</v>
      </c>
      <c r="C62" s="45">
        <v>159</v>
      </c>
      <c r="D62" s="45">
        <v>116.77</v>
      </c>
      <c r="E62" s="45">
        <v>116.77</v>
      </c>
      <c r="F62" s="8" t="s">
        <v>32</v>
      </c>
      <c r="G62" s="45">
        <v>604.26</v>
      </c>
      <c r="H62" s="45">
        <v>141.57599999999999</v>
      </c>
      <c r="I62" s="3"/>
      <c r="J62" s="3"/>
    </row>
    <row r="63" spans="1:10" x14ac:dyDescent="0.35">
      <c r="A63" s="3">
        <v>2475</v>
      </c>
      <c r="B63" s="45">
        <v>160.58099999999999</v>
      </c>
      <c r="C63" s="45">
        <v>160.6</v>
      </c>
      <c r="D63" s="45">
        <v>118.31699999999999</v>
      </c>
      <c r="E63" s="45">
        <v>118.31699999999999</v>
      </c>
      <c r="F63" s="8">
        <v>2.5000000000000001E-4</v>
      </c>
      <c r="G63" s="45">
        <v>603.40700000000004</v>
      </c>
      <c r="H63" s="45">
        <v>143.11799999999999</v>
      </c>
      <c r="I63" s="3"/>
      <c r="J63" s="3"/>
    </row>
    <row r="64" spans="1:10" x14ac:dyDescent="0.35">
      <c r="A64" s="3">
        <v>2525</v>
      </c>
      <c r="B64" s="45">
        <v>163.69900000000001</v>
      </c>
      <c r="C64" s="45">
        <v>163.69999999999999</v>
      </c>
      <c r="D64" s="45">
        <v>121.428</v>
      </c>
      <c r="E64" s="45">
        <v>121.428</v>
      </c>
      <c r="F64" s="8">
        <v>2.5000000000000001E-4</v>
      </c>
      <c r="G64" s="45">
        <v>601.673</v>
      </c>
      <c r="H64" s="45">
        <v>146.233</v>
      </c>
      <c r="I64" s="3"/>
      <c r="J64" s="3"/>
    </row>
    <row r="65" spans="1:10" x14ac:dyDescent="0.35">
      <c r="A65" s="3">
        <v>2575</v>
      </c>
      <c r="B65" s="45">
        <v>166.78299999999999</v>
      </c>
      <c r="C65" s="45">
        <v>166.8</v>
      </c>
      <c r="D65" s="45">
        <v>124.503</v>
      </c>
      <c r="E65" s="45">
        <v>124.503</v>
      </c>
      <c r="F65" s="8">
        <v>2.5999999999999998E-4</v>
      </c>
      <c r="G65" s="45">
        <v>599.93299999999999</v>
      </c>
      <c r="H65" s="45">
        <v>149.33199999999999</v>
      </c>
      <c r="I65" s="3"/>
      <c r="J65" s="3"/>
    </row>
    <row r="66" spans="1:10" x14ac:dyDescent="0.35">
      <c r="A66" s="3">
        <v>2625</v>
      </c>
      <c r="B66" s="45">
        <v>169.834</v>
      </c>
      <c r="C66" s="45">
        <v>169.8</v>
      </c>
      <c r="D66" s="45">
        <v>127.547</v>
      </c>
      <c r="E66" s="45">
        <v>127.547</v>
      </c>
      <c r="F66" s="8">
        <v>2.5999999999999998E-4</v>
      </c>
      <c r="G66" s="45">
        <v>598.18700000000001</v>
      </c>
      <c r="H66" s="45">
        <v>152.417</v>
      </c>
      <c r="I66" s="3"/>
      <c r="J66" s="3"/>
    </row>
    <row r="67" spans="1:10" x14ac:dyDescent="0.35">
      <c r="A67" s="3">
        <v>2675</v>
      </c>
      <c r="B67" s="45">
        <v>172.857</v>
      </c>
      <c r="C67" s="45">
        <v>172.9</v>
      </c>
      <c r="D67" s="45">
        <v>130.56200000000001</v>
      </c>
      <c r="E67" s="45">
        <v>130.56200000000001</v>
      </c>
      <c r="F67" s="8">
        <v>2.7E-4</v>
      </c>
      <c r="G67" s="45">
        <v>596.43399999999997</v>
      </c>
      <c r="H67" s="45">
        <v>155.49</v>
      </c>
      <c r="I67" s="3"/>
      <c r="J67" s="3"/>
    </row>
    <row r="68" spans="1:10" x14ac:dyDescent="0.35">
      <c r="A68" s="3">
        <v>2725</v>
      </c>
      <c r="B68" s="45">
        <v>175.85300000000001</v>
      </c>
      <c r="C68" s="45">
        <v>175.9</v>
      </c>
      <c r="D68" s="45">
        <v>133.55000000000001</v>
      </c>
      <c r="E68" s="45">
        <v>133.55000000000001</v>
      </c>
      <c r="F68" s="8">
        <v>2.7E-4</v>
      </c>
      <c r="G68" s="45">
        <v>594.673</v>
      </c>
      <c r="H68" s="45">
        <v>158.553</v>
      </c>
      <c r="I68" s="3"/>
      <c r="J68" s="3"/>
    </row>
    <row r="69" spans="1:10" x14ac:dyDescent="0.35">
      <c r="A69" s="3">
        <v>2775</v>
      </c>
      <c r="B69" s="45">
        <v>178.82400000000001</v>
      </c>
      <c r="C69" s="45">
        <v>178.8</v>
      </c>
      <c r="D69" s="45">
        <v>136.51400000000001</v>
      </c>
      <c r="E69" s="45">
        <v>136.51400000000001</v>
      </c>
      <c r="F69" s="8">
        <v>2.7999999999999998E-4</v>
      </c>
      <c r="G69" s="45">
        <v>592.904</v>
      </c>
      <c r="H69" s="45">
        <v>161.608</v>
      </c>
      <c r="I69" s="3"/>
      <c r="J69" s="3"/>
    </row>
    <row r="70" spans="1:10" x14ac:dyDescent="0.35">
      <c r="A70" s="3">
        <v>2825</v>
      </c>
      <c r="B70" s="45">
        <v>181.77099999999999</v>
      </c>
      <c r="C70" s="45">
        <v>181.8</v>
      </c>
      <c r="D70" s="45">
        <v>139.45400000000001</v>
      </c>
      <c r="E70" s="45">
        <v>139.45400000000001</v>
      </c>
      <c r="F70" s="8">
        <v>2.7999999999999998E-4</v>
      </c>
      <c r="G70" s="45">
        <v>591.12599999999998</v>
      </c>
      <c r="H70" s="45">
        <v>164.65600000000001</v>
      </c>
      <c r="I70" s="3"/>
      <c r="J70" s="3"/>
    </row>
    <row r="71" spans="1:10" x14ac:dyDescent="0.35">
      <c r="A71" s="3">
        <v>2875</v>
      </c>
      <c r="B71" s="45">
        <v>184.697</v>
      </c>
      <c r="C71" s="45">
        <v>184.7</v>
      </c>
      <c r="D71" s="45">
        <v>142.37299999999999</v>
      </c>
      <c r="E71" s="45">
        <v>142.37299999999999</v>
      </c>
      <c r="F71" s="8">
        <v>2.9E-4</v>
      </c>
      <c r="G71" s="45">
        <v>589.33900000000006</v>
      </c>
      <c r="H71" s="45">
        <v>167.69900000000001</v>
      </c>
      <c r="I71" s="3"/>
      <c r="J71" s="3"/>
    </row>
    <row r="72" spans="1:10" x14ac:dyDescent="0.35">
      <c r="A72" s="3">
        <v>2925</v>
      </c>
      <c r="B72" s="45">
        <v>187.60400000000001</v>
      </c>
      <c r="C72" s="45">
        <v>187.6</v>
      </c>
      <c r="D72" s="45">
        <v>145.27199999999999</v>
      </c>
      <c r="E72" s="45">
        <v>145.27199999999999</v>
      </c>
      <c r="F72" s="8">
        <v>2.9E-4</v>
      </c>
      <c r="G72" s="45">
        <v>587.54200000000003</v>
      </c>
      <c r="H72" s="45">
        <v>170.73599999999999</v>
      </c>
      <c r="I72" s="3"/>
      <c r="J72" s="3"/>
    </row>
    <row r="73" spans="1:10" x14ac:dyDescent="0.35">
      <c r="A73" s="3">
        <v>2975</v>
      </c>
      <c r="B73" s="45">
        <v>190.49100000000001</v>
      </c>
      <c r="C73" s="45">
        <v>190.5</v>
      </c>
      <c r="D73" s="45">
        <v>148.15199999999999</v>
      </c>
      <c r="E73" s="45">
        <v>148.15199999999999</v>
      </c>
      <c r="F73" s="8">
        <v>2.9999999999999997E-4</v>
      </c>
      <c r="G73" s="45">
        <v>585.73500000000001</v>
      </c>
      <c r="H73" s="45">
        <v>173.77</v>
      </c>
      <c r="I73" s="3"/>
      <c r="J73" s="3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Case 1-RSVD and RVVD</vt:lpstr>
      <vt:lpstr>Case 2-No RSVD or RVVD</vt:lpstr>
      <vt:lpstr>Rv</vt:lpstr>
      <vt:lpstr>Bo</vt:lpstr>
      <vt:lpstr>Case1-plot</vt:lpstr>
      <vt:lpstr>Case2-plot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Bilal Younus</dc:creator>
  <cp:lastModifiedBy>Bilal Younus</cp:lastModifiedBy>
  <dcterms:created xsi:type="dcterms:W3CDTF">2017-04-02T15:26:55Z</dcterms:created>
  <dcterms:modified xsi:type="dcterms:W3CDTF">2017-04-04T07:42:34Z</dcterms:modified>
</cp:coreProperties>
</file>