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995" activeTab="0"/>
  </bookViews>
  <sheets>
    <sheet name="IdealGasLaw" sheetId="1" r:id="rId1"/>
    <sheet name="GasExpansion(p)" sheetId="2" r:id="rId2"/>
    <sheet name="V(p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<sst xmlns="http://schemas.openxmlformats.org/spreadsheetml/2006/main" count="25" uniqueCount="25">
  <si>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Ideal Gas Law Exercise</t>
  </si>
  <si>
    <t>Curtis Whitson</t>
  </si>
  <si>
    <t>Aug. 24, 2012</t>
  </si>
  <si>
    <t>p</t>
  </si>
  <si>
    <t>m3</t>
  </si>
  <si>
    <t>bara</t>
  </si>
  <si>
    <t>T</t>
  </si>
  <si>
    <t>C</t>
  </si>
  <si>
    <t>R</t>
  </si>
  <si>
    <t>SI units (bar,K,kg,m3)</t>
  </si>
  <si>
    <t>K</t>
  </si>
  <si>
    <t>G (IGIP)</t>
  </si>
  <si>
    <t>n</t>
  </si>
  <si>
    <t>Sm3</t>
  </si>
  <si>
    <t>kg-moles</t>
  </si>
  <si>
    <t>m3/kg-mole</t>
  </si>
  <si>
    <t>pv/RT</t>
  </si>
  <si>
    <t>1/m3</t>
  </si>
  <si>
    <t>Vg</t>
  </si>
  <si>
    <t>vg</t>
  </si>
  <si>
    <t>Zg</t>
  </si>
  <si>
    <t>G/Vg</t>
  </si>
  <si>
    <t>Gas</t>
  </si>
  <si>
    <t>Expansion</t>
  </si>
  <si>
    <t>to S.C.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</si>
</sst>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00"/>
    <numFmt numFmtId="167" formatCode="0.0E+00"/>
    <numFmt numFmtId="168" formatCode="0E+00"/>
    <numFmt numFmtId="169" formatCode="0.0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1825"/>
          <c:w val="0.903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IdealGasLaw!$A$16:$A$44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158</c:v>
                </c:pt>
                <c:pt idx="20">
                  <c:v>200</c:v>
                </c:pt>
                <c:pt idx="21">
                  <c:v>300</c:v>
                </c:pt>
                <c:pt idx="22">
                  <c:v>400</c:v>
                </c:pt>
                <c:pt idx="23">
                  <c:v>500</c:v>
                </c:pt>
                <c:pt idx="24">
                  <c:v>600</c:v>
                </c:pt>
                <c:pt idx="25">
                  <c:v>700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</c:numCache>
            </c:numRef>
          </c:xVal>
          <c:yVal>
            <c:numRef>
              <c:f>IdealGasLaw!$E$16:$E$44</c:f>
              <c:numCache>
                <c:ptCount val="29"/>
                <c:pt idx="0">
                  <c:v>0.8275766590104352</c:v>
                </c:pt>
                <c:pt idx="1">
                  <c:v>1.6551533180208704</c:v>
                </c:pt>
                <c:pt idx="2">
                  <c:v>2.482729977031306</c:v>
                </c:pt>
                <c:pt idx="3">
                  <c:v>3.310306636041741</c:v>
                </c:pt>
                <c:pt idx="4">
                  <c:v>4.137883295052176</c:v>
                </c:pt>
                <c:pt idx="5">
                  <c:v>4.965459954062612</c:v>
                </c:pt>
                <c:pt idx="6">
                  <c:v>5.793036613073046</c:v>
                </c:pt>
                <c:pt idx="7">
                  <c:v>6.620613272083482</c:v>
                </c:pt>
                <c:pt idx="8">
                  <c:v>7.448189931093918</c:v>
                </c:pt>
                <c:pt idx="9">
                  <c:v>8.275766590104352</c:v>
                </c:pt>
                <c:pt idx="10">
                  <c:v>16.551533180208704</c:v>
                </c:pt>
                <c:pt idx="11">
                  <c:v>24.827299770313058</c:v>
                </c:pt>
                <c:pt idx="12">
                  <c:v>33.10306636041741</c:v>
                </c:pt>
                <c:pt idx="13">
                  <c:v>41.37883295052176</c:v>
                </c:pt>
                <c:pt idx="14">
                  <c:v>49.654599540626116</c:v>
                </c:pt>
                <c:pt idx="15">
                  <c:v>57.93036613073047</c:v>
                </c:pt>
                <c:pt idx="16">
                  <c:v>66.20613272083482</c:v>
                </c:pt>
                <c:pt idx="17">
                  <c:v>74.48189931093917</c:v>
                </c:pt>
                <c:pt idx="18">
                  <c:v>82.75766590104352</c:v>
                </c:pt>
                <c:pt idx="19">
                  <c:v>130.75711212364877</c:v>
                </c:pt>
                <c:pt idx="20">
                  <c:v>165.51533180208705</c:v>
                </c:pt>
                <c:pt idx="21">
                  <c:v>248.27299770313059</c:v>
                </c:pt>
                <c:pt idx="22">
                  <c:v>331.0306636041741</c:v>
                </c:pt>
                <c:pt idx="23">
                  <c:v>413.7883295052176</c:v>
                </c:pt>
                <c:pt idx="24">
                  <c:v>496.54599540626117</c:v>
                </c:pt>
                <c:pt idx="25">
                  <c:v>579.3036613073047</c:v>
                </c:pt>
                <c:pt idx="26">
                  <c:v>662.0613272083482</c:v>
                </c:pt>
                <c:pt idx="27">
                  <c:v>744.8189931093917</c:v>
                </c:pt>
                <c:pt idx="28">
                  <c:v>827.5766590104352</c:v>
                </c:pt>
              </c:numCache>
            </c:numRef>
          </c:yVal>
          <c:smooth val="1"/>
        </c:ser>
        <c:axId val="26986547"/>
        <c:axId val="47272388"/>
      </c:scatterChart>
      <c:valAx>
        <c:axId val="2698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Pressure, bara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72388"/>
        <c:crosses val="autoZero"/>
        <c:crossBetween val="midCat"/>
        <c:dispUnits/>
      </c:valAx>
      <c:valAx>
        <c:axId val="4727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Gas Expansion, G/Vg, Sm3/m3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86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"/>
          <c:y val="0.1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1825"/>
          <c:w val="0.9125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IdealGasLaw!$A$16:$A$44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158</c:v>
                </c:pt>
                <c:pt idx="20">
                  <c:v>200</c:v>
                </c:pt>
                <c:pt idx="21">
                  <c:v>300</c:v>
                </c:pt>
                <c:pt idx="22">
                  <c:v>400</c:v>
                </c:pt>
                <c:pt idx="23">
                  <c:v>500</c:v>
                </c:pt>
                <c:pt idx="24">
                  <c:v>600</c:v>
                </c:pt>
                <c:pt idx="25">
                  <c:v>700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</c:numCache>
            </c:numRef>
          </c:xVal>
          <c:yVal>
            <c:numRef>
              <c:f>IdealGasLaw!$B$16:$B$44</c:f>
              <c:numCache>
                <c:ptCount val="29"/>
                <c:pt idx="0">
                  <c:v>1540642774440.4558</c:v>
                </c:pt>
                <c:pt idx="1">
                  <c:v>770321387220.2279</c:v>
                </c:pt>
                <c:pt idx="2">
                  <c:v>513547591480.1519</c:v>
                </c:pt>
                <c:pt idx="3">
                  <c:v>385160693610.11395</c:v>
                </c:pt>
                <c:pt idx="4">
                  <c:v>308128554888.0912</c:v>
                </c:pt>
                <c:pt idx="5">
                  <c:v>256773795740.07596</c:v>
                </c:pt>
                <c:pt idx="6">
                  <c:v>220091824920.06512</c:v>
                </c:pt>
                <c:pt idx="7">
                  <c:v>192580346805.05698</c:v>
                </c:pt>
                <c:pt idx="8">
                  <c:v>171182530493.38397</c:v>
                </c:pt>
                <c:pt idx="9">
                  <c:v>154064277444.0456</c:v>
                </c:pt>
                <c:pt idx="10">
                  <c:v>77032138722.0228</c:v>
                </c:pt>
                <c:pt idx="11">
                  <c:v>51354759148.01519</c:v>
                </c:pt>
                <c:pt idx="12">
                  <c:v>38516069361.0114</c:v>
                </c:pt>
                <c:pt idx="13">
                  <c:v>30812855488.809116</c:v>
                </c:pt>
                <c:pt idx="14">
                  <c:v>25677379574.007595</c:v>
                </c:pt>
                <c:pt idx="15">
                  <c:v>22009182492.00651</c:v>
                </c:pt>
                <c:pt idx="16">
                  <c:v>19258034680.5057</c:v>
                </c:pt>
                <c:pt idx="17">
                  <c:v>17118253049.338398</c:v>
                </c:pt>
                <c:pt idx="18">
                  <c:v>15406427744.404558</c:v>
                </c:pt>
                <c:pt idx="19">
                  <c:v>9750903635.699087</c:v>
                </c:pt>
                <c:pt idx="20">
                  <c:v>7703213872.202279</c:v>
                </c:pt>
                <c:pt idx="21">
                  <c:v>5135475914.801519</c:v>
                </c:pt>
                <c:pt idx="22">
                  <c:v>3851606936.1011395</c:v>
                </c:pt>
                <c:pt idx="23">
                  <c:v>3081285548.880912</c:v>
                </c:pt>
                <c:pt idx="24">
                  <c:v>2567737957.4007597</c:v>
                </c:pt>
                <c:pt idx="25">
                  <c:v>2200918249.200651</c:v>
                </c:pt>
                <c:pt idx="26">
                  <c:v>1925803468.0505698</c:v>
                </c:pt>
                <c:pt idx="27">
                  <c:v>1711825304.9338398</c:v>
                </c:pt>
                <c:pt idx="28">
                  <c:v>1540642774.440456</c:v>
                </c:pt>
              </c:numCache>
            </c:numRef>
          </c:yVal>
          <c:smooth val="1"/>
        </c:ser>
        <c:axId val="34645637"/>
        <c:axId val="19914614"/>
      </c:scatterChart>
      <c:valAx>
        <c:axId val="34645637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Pressure, bara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914614"/>
        <c:crosses val="autoZero"/>
        <c:crossBetween val="midCat"/>
        <c:dispUnits/>
        <c:majorUnit val="10"/>
        <c:minorUnit val="10"/>
      </c:valAx>
      <c:valAx>
        <c:axId val="19914614"/>
        <c:scaling>
          <c:logBase val="10"/>
          <c:orientation val="minMax"/>
          <c:min val="1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Volume,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E+00" sourceLinked="0"/>
        <c:majorTickMark val="out"/>
        <c:minorTickMark val="none"/>
        <c:tickLblPos val="nextTo"/>
        <c:crossAx val="3464563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30" zoomScaleNormal="130" workbookViewId="0" topLeftCell="A1">
      <selection activeCell="A35" sqref="A35"/>
    </sheetView>
  </sheetViews>
  <sheetFormatPr defaultColWidth="9.140625" defaultRowHeight="12.75"/>
  <cols>
    <col min="2" max="2" width="12.421875" style="0" bestFit="1" customWidth="1"/>
    <col min="3" max="3" width="12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3" ht="12.75">
      <c r="A5" t="s">
        <v>6</v>
      </c>
      <c r="B5" s="2">
        <v>71</v>
      </c>
      <c r="C5" t="s">
        <v>7</v>
      </c>
    </row>
    <row r="6" spans="2:3" ht="12.75">
      <c r="B6">
        <f>B5+273.15</f>
        <v>344.15</v>
      </c>
      <c r="C6" t="s">
        <v>10</v>
      </c>
    </row>
    <row r="7" spans="1:3" ht="12.75">
      <c r="A7" t="s">
        <v>8</v>
      </c>
      <c r="B7" s="2">
        <v>0.083143</v>
      </c>
      <c r="C7" t="s">
        <v>9</v>
      </c>
    </row>
    <row r="8" spans="1:3" ht="12.75">
      <c r="A8" t="s">
        <v>11</v>
      </c>
      <c r="B8" s="3">
        <v>1275000000000</v>
      </c>
      <c r="C8" t="s">
        <v>13</v>
      </c>
    </row>
    <row r="9" spans="1:3" ht="12.75">
      <c r="A9" t="s">
        <v>12</v>
      </c>
      <c r="B9" s="4">
        <f>B8/23.68</f>
        <v>53842905405.4054</v>
      </c>
      <c r="C9" t="s">
        <v>14</v>
      </c>
    </row>
    <row r="10" ht="12.75">
      <c r="B10" s="4"/>
    </row>
    <row r="11" spans="2:5" ht="12.75">
      <c r="B11" s="4"/>
      <c r="E11" s="1" t="s">
        <v>22</v>
      </c>
    </row>
    <row r="12" spans="2:5" ht="12.75">
      <c r="B12" s="4"/>
      <c r="E12" s="1" t="s">
        <v>23</v>
      </c>
    </row>
    <row r="13" ht="12.75">
      <c r="E13" s="1" t="s">
        <v>24</v>
      </c>
    </row>
    <row r="14" spans="1:8" ht="12.75">
      <c r="A14" s="1" t="s">
        <v>3</v>
      </c>
      <c r="B14" s="1" t="s">
        <v>18</v>
      </c>
      <c r="C14" s="1" t="s">
        <v>19</v>
      </c>
      <c r="D14" s="1" t="s">
        <v>20</v>
      </c>
      <c r="E14" s="7" t="s">
        <v>21</v>
      </c>
      <c r="F14" s="1"/>
      <c r="G14" s="1"/>
      <c r="H14" s="1"/>
    </row>
    <row r="15" spans="1:8" ht="12.75">
      <c r="A15" s="1" t="s">
        <v>5</v>
      </c>
      <c r="B15" s="1" t="s">
        <v>4</v>
      </c>
      <c r="C15" s="1" t="s">
        <v>15</v>
      </c>
      <c r="D15" s="1" t="s">
        <v>16</v>
      </c>
      <c r="E15" s="7" t="s">
        <v>17</v>
      </c>
      <c r="F15" s="1"/>
      <c r="G15" s="1"/>
      <c r="H15" s="1"/>
    </row>
    <row r="16" spans="1:5" ht="12.75">
      <c r="A16" s="2">
        <v>1</v>
      </c>
      <c r="B16" s="5">
        <f>($B$9*$B$7*$B$6)/A16</f>
        <v>1540642774440.4558</v>
      </c>
      <c r="C16" s="5">
        <f>B16/$B$9</f>
        <v>28.613663449999997</v>
      </c>
      <c r="D16" s="6">
        <f>A16*C16/$B$7/$B$6</f>
        <v>1</v>
      </c>
      <c r="E16" s="8">
        <f>$B$8/B16</f>
        <v>0.8275766590104352</v>
      </c>
    </row>
    <row r="17" spans="1:5" ht="12.75">
      <c r="A17" s="2">
        <v>2</v>
      </c>
      <c r="B17" s="5">
        <f>($B$9*$B$7*$B$6)/A17</f>
        <v>770321387220.2279</v>
      </c>
      <c r="C17" s="5">
        <f aca="true" t="shared" si="0" ref="C17:C44">B17/$B$9</f>
        <v>14.306831724999999</v>
      </c>
      <c r="D17" s="6">
        <f aca="true" t="shared" si="1" ref="D17:D44">A17*C17/$B$7/$B$6</f>
        <v>1</v>
      </c>
      <c r="E17" s="8">
        <f aca="true" t="shared" si="2" ref="E17:E44">$B$8/B17</f>
        <v>1.6551533180208704</v>
      </c>
    </row>
    <row r="18" spans="1:5" ht="12.75">
      <c r="A18" s="2">
        <v>3</v>
      </c>
      <c r="B18" s="5">
        <f aca="true" t="shared" si="3" ref="B18:B44">($B$9*$B$7*$B$6)/A18</f>
        <v>513547591480.1519</v>
      </c>
      <c r="C18" s="5">
        <f t="shared" si="0"/>
        <v>9.537887816666665</v>
      </c>
      <c r="D18" s="6">
        <f t="shared" si="1"/>
        <v>0.9999999999999999</v>
      </c>
      <c r="E18" s="8">
        <f t="shared" si="2"/>
        <v>2.482729977031306</v>
      </c>
    </row>
    <row r="19" spans="1:5" ht="12.75">
      <c r="A19" s="2">
        <v>4</v>
      </c>
      <c r="B19" s="5">
        <f t="shared" si="3"/>
        <v>385160693610.11395</v>
      </c>
      <c r="C19" s="5">
        <f t="shared" si="0"/>
        <v>7.153415862499999</v>
      </c>
      <c r="D19" s="6">
        <f t="shared" si="1"/>
        <v>1</v>
      </c>
      <c r="E19" s="8">
        <f t="shared" si="2"/>
        <v>3.310306636041741</v>
      </c>
    </row>
    <row r="20" spans="1:5" ht="12.75">
      <c r="A20" s="2">
        <v>5</v>
      </c>
      <c r="B20" s="5">
        <f t="shared" si="3"/>
        <v>308128554888.0912</v>
      </c>
      <c r="C20" s="5">
        <f t="shared" si="0"/>
        <v>5.72273269</v>
      </c>
      <c r="D20" s="6">
        <f t="shared" si="1"/>
        <v>1.0000000000000002</v>
      </c>
      <c r="E20" s="8">
        <f t="shared" si="2"/>
        <v>4.137883295052176</v>
      </c>
    </row>
    <row r="21" spans="1:5" ht="12.75">
      <c r="A21" s="2">
        <v>6</v>
      </c>
      <c r="B21" s="5">
        <f t="shared" si="3"/>
        <v>256773795740.07596</v>
      </c>
      <c r="C21" s="5">
        <f t="shared" si="0"/>
        <v>4.768943908333332</v>
      </c>
      <c r="D21" s="6">
        <f t="shared" si="1"/>
        <v>0.9999999999999999</v>
      </c>
      <c r="E21" s="8">
        <f t="shared" si="2"/>
        <v>4.965459954062612</v>
      </c>
    </row>
    <row r="22" spans="1:5" ht="12.75">
      <c r="A22" s="2">
        <v>7</v>
      </c>
      <c r="B22" s="5">
        <f t="shared" si="3"/>
        <v>220091824920.06512</v>
      </c>
      <c r="C22" s="5">
        <f t="shared" si="0"/>
        <v>4.087666207142857</v>
      </c>
      <c r="D22" s="6">
        <f t="shared" si="1"/>
        <v>1.0000000000000002</v>
      </c>
      <c r="E22" s="8">
        <f t="shared" si="2"/>
        <v>5.793036613073046</v>
      </c>
    </row>
    <row r="23" spans="1:5" ht="12.75">
      <c r="A23" s="2">
        <v>8</v>
      </c>
      <c r="B23" s="5">
        <f t="shared" si="3"/>
        <v>192580346805.05698</v>
      </c>
      <c r="C23" s="5">
        <f t="shared" si="0"/>
        <v>3.5767079312499996</v>
      </c>
      <c r="D23" s="6">
        <f t="shared" si="1"/>
        <v>1</v>
      </c>
      <c r="E23" s="8">
        <f t="shared" si="2"/>
        <v>6.620613272083482</v>
      </c>
    </row>
    <row r="24" spans="1:5" ht="12.75">
      <c r="A24" s="2">
        <v>9</v>
      </c>
      <c r="B24" s="5">
        <f t="shared" si="3"/>
        <v>171182530493.38397</v>
      </c>
      <c r="C24" s="5">
        <f t="shared" si="0"/>
        <v>3.179295938888888</v>
      </c>
      <c r="D24" s="6">
        <f t="shared" si="1"/>
        <v>0.9999999999999999</v>
      </c>
      <c r="E24" s="8">
        <f t="shared" si="2"/>
        <v>7.448189931093918</v>
      </c>
    </row>
    <row r="25" spans="1:5" ht="12.75">
      <c r="A25" s="2">
        <v>10</v>
      </c>
      <c r="B25" s="5">
        <f t="shared" si="3"/>
        <v>154064277444.0456</v>
      </c>
      <c r="C25" s="5">
        <f t="shared" si="0"/>
        <v>2.861366345</v>
      </c>
      <c r="D25" s="6">
        <f t="shared" si="1"/>
        <v>1.0000000000000002</v>
      </c>
      <c r="E25" s="8">
        <f t="shared" si="2"/>
        <v>8.275766590104352</v>
      </c>
    </row>
    <row r="26" spans="1:5" ht="12.75">
      <c r="A26" s="2">
        <v>20</v>
      </c>
      <c r="B26" s="5">
        <f t="shared" si="3"/>
        <v>77032138722.0228</v>
      </c>
      <c r="C26" s="5">
        <f t="shared" si="0"/>
        <v>1.4306831725</v>
      </c>
      <c r="D26" s="6">
        <f t="shared" si="1"/>
        <v>1.0000000000000002</v>
      </c>
      <c r="E26" s="8">
        <f t="shared" si="2"/>
        <v>16.551533180208704</v>
      </c>
    </row>
    <row r="27" spans="1:5" ht="12.75">
      <c r="A27" s="2">
        <v>30</v>
      </c>
      <c r="B27" s="5">
        <f t="shared" si="3"/>
        <v>51354759148.01519</v>
      </c>
      <c r="C27" s="5">
        <f t="shared" si="0"/>
        <v>0.9537887816666665</v>
      </c>
      <c r="D27" s="6">
        <f t="shared" si="1"/>
        <v>0.9999999999999999</v>
      </c>
      <c r="E27" s="8">
        <f t="shared" si="2"/>
        <v>24.827299770313058</v>
      </c>
    </row>
    <row r="28" spans="1:5" ht="12.75">
      <c r="A28" s="2">
        <v>40</v>
      </c>
      <c r="B28" s="5">
        <f t="shared" si="3"/>
        <v>38516069361.0114</v>
      </c>
      <c r="C28" s="5">
        <f t="shared" si="0"/>
        <v>0.71534158625</v>
      </c>
      <c r="D28" s="6">
        <f t="shared" si="1"/>
        <v>1.0000000000000002</v>
      </c>
      <c r="E28" s="8">
        <f t="shared" si="2"/>
        <v>33.10306636041741</v>
      </c>
    </row>
    <row r="29" spans="1:5" ht="12.75">
      <c r="A29" s="2">
        <v>50</v>
      </c>
      <c r="B29" s="5">
        <f t="shared" si="3"/>
        <v>30812855488.809116</v>
      </c>
      <c r="C29" s="5">
        <f t="shared" si="0"/>
        <v>0.572273269</v>
      </c>
      <c r="D29" s="6">
        <f t="shared" si="1"/>
        <v>1</v>
      </c>
      <c r="E29" s="8">
        <f t="shared" si="2"/>
        <v>41.37883295052176</v>
      </c>
    </row>
    <row r="30" spans="1:5" ht="12.75">
      <c r="A30" s="2">
        <v>60</v>
      </c>
      <c r="B30" s="5">
        <f t="shared" si="3"/>
        <v>25677379574.007595</v>
      </c>
      <c r="C30" s="5">
        <f t="shared" si="0"/>
        <v>0.47689439083333324</v>
      </c>
      <c r="D30" s="6">
        <f t="shared" si="1"/>
        <v>0.9999999999999999</v>
      </c>
      <c r="E30" s="8">
        <f t="shared" si="2"/>
        <v>49.654599540626116</v>
      </c>
    </row>
    <row r="31" spans="1:5" ht="12.75">
      <c r="A31" s="2">
        <v>70</v>
      </c>
      <c r="B31" s="5">
        <f t="shared" si="3"/>
        <v>22009182492.00651</v>
      </c>
      <c r="C31" s="5">
        <f t="shared" si="0"/>
        <v>0.40876662071428566</v>
      </c>
      <c r="D31" s="6">
        <f t="shared" si="1"/>
        <v>1</v>
      </c>
      <c r="E31" s="8">
        <f t="shared" si="2"/>
        <v>57.93036613073047</v>
      </c>
    </row>
    <row r="32" spans="1:5" ht="12.75">
      <c r="A32" s="2">
        <v>80</v>
      </c>
      <c r="B32" s="5">
        <f t="shared" si="3"/>
        <v>19258034680.5057</v>
      </c>
      <c r="C32" s="5">
        <f t="shared" si="0"/>
        <v>0.357670793125</v>
      </c>
      <c r="D32" s="6">
        <f t="shared" si="1"/>
        <v>1.0000000000000002</v>
      </c>
      <c r="E32" s="8">
        <f t="shared" si="2"/>
        <v>66.20613272083482</v>
      </c>
    </row>
    <row r="33" spans="1:5" ht="12.75">
      <c r="A33" s="2">
        <v>90</v>
      </c>
      <c r="B33" s="5">
        <f t="shared" si="3"/>
        <v>17118253049.338398</v>
      </c>
      <c r="C33" s="5">
        <f t="shared" si="0"/>
        <v>0.31792959388888886</v>
      </c>
      <c r="D33" s="6">
        <f t="shared" si="1"/>
        <v>1</v>
      </c>
      <c r="E33" s="8">
        <f t="shared" si="2"/>
        <v>74.48189931093917</v>
      </c>
    </row>
    <row r="34" spans="1:5" ht="12.75">
      <c r="A34" s="2">
        <v>100</v>
      </c>
      <c r="B34" s="5">
        <f t="shared" si="3"/>
        <v>15406427744.404558</v>
      </c>
      <c r="C34" s="5">
        <f t="shared" si="0"/>
        <v>0.2861366345</v>
      </c>
      <c r="D34" s="6">
        <f t="shared" si="1"/>
        <v>1</v>
      </c>
      <c r="E34" s="8">
        <f t="shared" si="2"/>
        <v>82.75766590104352</v>
      </c>
    </row>
    <row r="35" spans="1:5" ht="12.75">
      <c r="A35" s="2">
        <v>158</v>
      </c>
      <c r="B35" s="5">
        <f t="shared" si="3"/>
        <v>9750903635.699087</v>
      </c>
      <c r="C35" s="5">
        <f t="shared" si="0"/>
        <v>0.18109913575949363</v>
      </c>
      <c r="D35" s="6">
        <f t="shared" si="1"/>
        <v>0.9999999999999999</v>
      </c>
      <c r="E35" s="8">
        <f t="shared" si="2"/>
        <v>130.75711212364877</v>
      </c>
    </row>
    <row r="36" spans="1:5" ht="12.75">
      <c r="A36" s="2">
        <v>200</v>
      </c>
      <c r="B36" s="5">
        <f t="shared" si="3"/>
        <v>7703213872.202279</v>
      </c>
      <c r="C36" s="5">
        <f t="shared" si="0"/>
        <v>0.14306831725</v>
      </c>
      <c r="D36" s="6">
        <f t="shared" si="1"/>
        <v>1</v>
      </c>
      <c r="E36" s="8">
        <f t="shared" si="2"/>
        <v>165.51533180208705</v>
      </c>
    </row>
    <row r="37" spans="1:5" ht="12.75">
      <c r="A37" s="2">
        <v>300</v>
      </c>
      <c r="B37" s="5">
        <f t="shared" si="3"/>
        <v>5135475914.801519</v>
      </c>
      <c r="C37" s="5">
        <f t="shared" si="0"/>
        <v>0.09537887816666665</v>
      </c>
      <c r="D37" s="6">
        <f t="shared" si="1"/>
        <v>1</v>
      </c>
      <c r="E37" s="8">
        <f t="shared" si="2"/>
        <v>248.27299770313059</v>
      </c>
    </row>
    <row r="38" spans="1:5" ht="12.75">
      <c r="A38" s="2">
        <v>400</v>
      </c>
      <c r="B38" s="5">
        <f t="shared" si="3"/>
        <v>3851606936.1011395</v>
      </c>
      <c r="C38" s="5">
        <f t="shared" si="0"/>
        <v>0.071534158625</v>
      </c>
      <c r="D38" s="6">
        <f t="shared" si="1"/>
        <v>1</v>
      </c>
      <c r="E38" s="8">
        <f t="shared" si="2"/>
        <v>331.0306636041741</v>
      </c>
    </row>
    <row r="39" spans="1:5" ht="12.75">
      <c r="A39" s="2">
        <v>500</v>
      </c>
      <c r="B39" s="5">
        <f t="shared" si="3"/>
        <v>3081285548.880912</v>
      </c>
      <c r="C39" s="5">
        <f t="shared" si="0"/>
        <v>0.05722732689999999</v>
      </c>
      <c r="D39" s="6">
        <f t="shared" si="1"/>
        <v>1</v>
      </c>
      <c r="E39" s="8">
        <f t="shared" si="2"/>
        <v>413.7883295052176</v>
      </c>
    </row>
    <row r="40" spans="1:5" ht="12.75">
      <c r="A40" s="2">
        <v>600</v>
      </c>
      <c r="B40" s="5">
        <f t="shared" si="3"/>
        <v>2567737957.4007597</v>
      </c>
      <c r="C40" s="5">
        <f t="shared" si="0"/>
        <v>0.047689439083333326</v>
      </c>
      <c r="D40" s="6">
        <f t="shared" si="1"/>
        <v>1</v>
      </c>
      <c r="E40" s="8">
        <f t="shared" si="2"/>
        <v>496.54599540626117</v>
      </c>
    </row>
    <row r="41" spans="1:5" ht="12.75">
      <c r="A41" s="2">
        <v>700</v>
      </c>
      <c r="B41" s="5">
        <f t="shared" si="3"/>
        <v>2200918249.200651</v>
      </c>
      <c r="C41" s="5">
        <f t="shared" si="0"/>
        <v>0.040876662071428566</v>
      </c>
      <c r="D41" s="6">
        <f t="shared" si="1"/>
        <v>1</v>
      </c>
      <c r="E41" s="8">
        <f t="shared" si="2"/>
        <v>579.3036613073047</v>
      </c>
    </row>
    <row r="42" spans="1:5" ht="12.75">
      <c r="A42" s="2">
        <v>800</v>
      </c>
      <c r="B42" s="5">
        <f t="shared" si="3"/>
        <v>1925803468.0505698</v>
      </c>
      <c r="C42" s="5">
        <f t="shared" si="0"/>
        <v>0.0357670793125</v>
      </c>
      <c r="D42" s="6">
        <f t="shared" si="1"/>
        <v>1</v>
      </c>
      <c r="E42" s="8">
        <f t="shared" si="2"/>
        <v>662.0613272083482</v>
      </c>
    </row>
    <row r="43" spans="1:5" ht="12.75">
      <c r="A43" s="2">
        <v>900</v>
      </c>
      <c r="B43" s="5">
        <f t="shared" si="3"/>
        <v>1711825304.9338398</v>
      </c>
      <c r="C43" s="5">
        <f t="shared" si="0"/>
        <v>0.03179295938888888</v>
      </c>
      <c r="D43" s="6">
        <f t="shared" si="1"/>
        <v>0.9999999999999999</v>
      </c>
      <c r="E43" s="8">
        <f t="shared" si="2"/>
        <v>744.8189931093917</v>
      </c>
    </row>
    <row r="44" spans="1:5" ht="12.75">
      <c r="A44" s="2">
        <v>1000</v>
      </c>
      <c r="B44" s="5">
        <f t="shared" si="3"/>
        <v>1540642774.440456</v>
      </c>
      <c r="C44" s="5">
        <f t="shared" si="0"/>
        <v>0.028613663449999997</v>
      </c>
      <c r="D44" s="6">
        <f t="shared" si="1"/>
        <v>1</v>
      </c>
      <c r="E44" s="8">
        <f t="shared" si="2"/>
        <v>827.5766590104352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2012-08-24T09:46:24Z</dcterms:created>
  <dcterms:modified xsi:type="dcterms:W3CDTF">2012-08-28T16:48:38Z</dcterms:modified>
  <cp:category/>
  <cp:version/>
  <cp:contentType/>
  <cp:contentStatus/>
</cp:coreProperties>
</file>