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195" windowHeight="7485" activeTab="3"/>
  </bookViews>
  <sheets>
    <sheet name="pv(T)" sheetId="4" r:id="rId1"/>
    <sheet name="pv(T) (2)" sheetId="5" r:id="rId2"/>
    <sheet name="H2O PVT" sheetId="1" r:id="rId3"/>
    <sheet name="pv(T) (3)" sheetId="7" r:id="rId4"/>
    <sheet name="H2O PVT (2)" sheetId="6" r:id="rId5"/>
    <sheet name="Sheet2" sheetId="2" r:id="rId6"/>
    <sheet name="Sheet3" sheetId="3" r:id="rId7"/>
  </sheets>
  <calcPr calcId="144525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11" i="1"/>
</calcChain>
</file>

<file path=xl/sharedStrings.xml><?xml version="1.0" encoding="utf-8"?>
<sst xmlns="http://schemas.openxmlformats.org/spreadsheetml/2006/main" count="31" uniqueCount="18">
  <si>
    <t>H2O EOS Calculations using PR EOS and PhazeComp</t>
  </si>
  <si>
    <t>TPG 4145 Class Exercise</t>
  </si>
  <si>
    <t>Aleksander Juell</t>
  </si>
  <si>
    <t>H2O Calculations from PhazeComp</t>
  </si>
  <si>
    <t>(kPa)</t>
  </si>
  <si>
    <t>(K)</t>
  </si>
  <si>
    <t>(C)</t>
  </si>
  <si>
    <t>T</t>
  </si>
  <si>
    <t>1/T</t>
  </si>
  <si>
    <t>(1/K)</t>
  </si>
  <si>
    <t>Temperature</t>
  </si>
  <si>
    <t>Vapor</t>
  </si>
  <si>
    <t>Pressure</t>
  </si>
  <si>
    <t>pv</t>
  </si>
  <si>
    <t>(bar)</t>
  </si>
  <si>
    <t>VL</t>
  </si>
  <si>
    <t>L</t>
  </si>
  <si>
    <t>Vv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</si>
</sst>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1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H2O</c:v>
          </c:tx>
          <c:spPr>
            <a:ln w="412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'H2O PVT'!$B$11:$B$30</c:f>
              <c:numCache>
                <c:formatCode>General</c:formatCode>
                <c:ptCount val="20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373.11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610</c:v>
                </c:pt>
                <c:pt idx="14">
                  <c:v>620</c:v>
                </c:pt>
                <c:pt idx="15">
                  <c:v>630</c:v>
                </c:pt>
                <c:pt idx="16">
                  <c:v>640</c:v>
                </c:pt>
                <c:pt idx="17">
                  <c:v>645</c:v>
                </c:pt>
                <c:pt idx="18">
                  <c:v>646</c:v>
                </c:pt>
                <c:pt idx="19">
                  <c:v>647</c:v>
                </c:pt>
              </c:numCache>
            </c:numRef>
          </c:xVal>
          <c:yVal>
            <c:numRef>
              <c:f>'H2O PVT'!$F$11:$F$30</c:f>
              <c:numCache>
                <c:formatCode>0.00E+00</c:formatCode>
                <c:ptCount val="20"/>
                <c:pt idx="0">
                  <c:v>4.0133E-51</c:v>
                </c:pt>
                <c:pt idx="1">
                  <c:v>1.5228000000000001E-20</c:v>
                </c:pt>
                <c:pt idx="2">
                  <c:v>5.5299999999999999E-11</c:v>
                </c:pt>
                <c:pt idx="3">
                  <c:v>1.8503000000000001E-6</c:v>
                </c:pt>
                <c:pt idx="4">
                  <c:v>6.9996000000000001E-4</c:v>
                </c:pt>
                <c:pt idx="5">
                  <c:v>3.0071000000000001E-2</c:v>
                </c:pt>
                <c:pt idx="6">
                  <c:v>0.38595000000000002</c:v>
                </c:pt>
                <c:pt idx="7">
                  <c:v>0.96230000000000004</c:v>
                </c:pt>
                <c:pt idx="8">
                  <c:v>2.3879000000000001</c:v>
                </c:pt>
                <c:pt idx="9">
                  <c:v>9.2894000000000005</c:v>
                </c:pt>
                <c:pt idx="10">
                  <c:v>26.625</c:v>
                </c:pt>
                <c:pt idx="11">
                  <c:v>62.031999999999996</c:v>
                </c:pt>
                <c:pt idx="12">
                  <c:v>125.12</c:v>
                </c:pt>
                <c:pt idx="13">
                  <c:v>142.06</c:v>
                </c:pt>
                <c:pt idx="14">
                  <c:v>160.68</c:v>
                </c:pt>
                <c:pt idx="15">
                  <c:v>181.1</c:v>
                </c:pt>
                <c:pt idx="16">
                  <c:v>203.44</c:v>
                </c:pt>
                <c:pt idx="17">
                  <c:v>215.37</c:v>
                </c:pt>
                <c:pt idx="18">
                  <c:v>217.82</c:v>
                </c:pt>
                <c:pt idx="19">
                  <c:v>220.29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15936"/>
        <c:axId val="42617472"/>
      </c:scatterChart>
      <c:valAx>
        <c:axId val="426159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Temperature, K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617472"/>
        <c:crosses val="autoZero"/>
        <c:crossBetween val="midCat"/>
      </c:valAx>
      <c:valAx>
        <c:axId val="42617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Vapor</a:t>
                </a:r>
                <a:r>
                  <a:rPr lang="nb-NO" baseline="0"/>
                  <a:t> Pressure, bar</a:t>
                </a:r>
                <a:endParaRPr lang="nb-NO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426159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4910847804598332"/>
          <c:y val="0.1795929789747675"/>
          <c:w val="8.6009592055989986E-2"/>
          <c:h val="5.1159862047253112E-2"/>
        </c:manualLayout>
      </c:layout>
      <c:overlay val="1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38643898614886"/>
          <c:y val="2.9815983501640136E-2"/>
          <c:w val="0.7857517155218543"/>
          <c:h val="0.83949732156060242"/>
        </c:manualLayout>
      </c:layout>
      <c:scatterChart>
        <c:scatterStyle val="lineMarker"/>
        <c:varyColors val="0"/>
        <c:ser>
          <c:idx val="0"/>
          <c:order val="0"/>
          <c:tx>
            <c:v>H2O</c:v>
          </c:tx>
          <c:spPr>
            <a:ln w="412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'H2O PVT'!$C$11:$C$30</c:f>
              <c:numCache>
                <c:formatCode>General</c:formatCode>
                <c:ptCount val="20"/>
                <c:pt idx="0">
                  <c:v>0.02</c:v>
                </c:pt>
                <c:pt idx="1">
                  <c:v>0.01</c:v>
                </c:pt>
                <c:pt idx="2">
                  <c:v>6.6666666666666671E-3</c:v>
                </c:pt>
                <c:pt idx="3">
                  <c:v>5.0000000000000001E-3</c:v>
                </c:pt>
                <c:pt idx="4">
                  <c:v>4.0000000000000001E-3</c:v>
                </c:pt>
                <c:pt idx="5">
                  <c:v>3.3333333333333335E-3</c:v>
                </c:pt>
                <c:pt idx="6">
                  <c:v>2.8571428571428571E-3</c:v>
                </c:pt>
                <c:pt idx="7">
                  <c:v>2.6801747473935299E-3</c:v>
                </c:pt>
                <c:pt idx="8">
                  <c:v>2.5000000000000001E-3</c:v>
                </c:pt>
                <c:pt idx="9">
                  <c:v>2.2222222222222222E-3</c:v>
                </c:pt>
                <c:pt idx="10">
                  <c:v>2E-3</c:v>
                </c:pt>
                <c:pt idx="11">
                  <c:v>1.8181818181818182E-3</c:v>
                </c:pt>
                <c:pt idx="12">
                  <c:v>1.6666666666666668E-3</c:v>
                </c:pt>
                <c:pt idx="13">
                  <c:v>1.639344262295082E-3</c:v>
                </c:pt>
                <c:pt idx="14">
                  <c:v>1.6129032258064516E-3</c:v>
                </c:pt>
                <c:pt idx="15">
                  <c:v>1.5873015873015873E-3</c:v>
                </c:pt>
                <c:pt idx="16">
                  <c:v>1.5625000000000001E-3</c:v>
                </c:pt>
                <c:pt idx="17">
                  <c:v>1.5503875968992248E-3</c:v>
                </c:pt>
                <c:pt idx="18">
                  <c:v>1.5479876160990713E-3</c:v>
                </c:pt>
                <c:pt idx="19">
                  <c:v>1.5455950540958269E-3</c:v>
                </c:pt>
              </c:numCache>
            </c:numRef>
          </c:xVal>
          <c:yVal>
            <c:numRef>
              <c:f>'H2O PVT'!$F$11:$F$30</c:f>
              <c:numCache>
                <c:formatCode>0.00E+00</c:formatCode>
                <c:ptCount val="20"/>
                <c:pt idx="0">
                  <c:v>4.0133E-51</c:v>
                </c:pt>
                <c:pt idx="1">
                  <c:v>1.5228000000000001E-20</c:v>
                </c:pt>
                <c:pt idx="2">
                  <c:v>5.5299999999999999E-11</c:v>
                </c:pt>
                <c:pt idx="3">
                  <c:v>1.8503000000000001E-6</c:v>
                </c:pt>
                <c:pt idx="4">
                  <c:v>6.9996000000000001E-4</c:v>
                </c:pt>
                <c:pt idx="5">
                  <c:v>3.0071000000000001E-2</c:v>
                </c:pt>
                <c:pt idx="6">
                  <c:v>0.38595000000000002</c:v>
                </c:pt>
                <c:pt idx="7">
                  <c:v>0.96230000000000004</c:v>
                </c:pt>
                <c:pt idx="8">
                  <c:v>2.3879000000000001</c:v>
                </c:pt>
                <c:pt idx="9">
                  <c:v>9.2894000000000005</c:v>
                </c:pt>
                <c:pt idx="10">
                  <c:v>26.625</c:v>
                </c:pt>
                <c:pt idx="11">
                  <c:v>62.031999999999996</c:v>
                </c:pt>
                <c:pt idx="12">
                  <c:v>125.12</c:v>
                </c:pt>
                <c:pt idx="13">
                  <c:v>142.06</c:v>
                </c:pt>
                <c:pt idx="14">
                  <c:v>160.68</c:v>
                </c:pt>
                <c:pt idx="15">
                  <c:v>181.1</c:v>
                </c:pt>
                <c:pt idx="16">
                  <c:v>203.44</c:v>
                </c:pt>
                <c:pt idx="17">
                  <c:v>215.37</c:v>
                </c:pt>
                <c:pt idx="18">
                  <c:v>217.82</c:v>
                </c:pt>
                <c:pt idx="19">
                  <c:v>220.29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82016"/>
        <c:axId val="44584320"/>
      </c:scatterChart>
      <c:valAx>
        <c:axId val="44582016"/>
        <c:scaling>
          <c:orientation val="minMax"/>
          <c:max val="1.0000000000000002E-2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Inverse</a:t>
                </a:r>
                <a:r>
                  <a:rPr lang="nb-NO" baseline="0"/>
                  <a:t> </a:t>
                </a:r>
                <a:r>
                  <a:rPr lang="nb-NO"/>
                  <a:t>Temperature, 1/K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584320"/>
        <c:crossesAt val="1.0000000000000011E-20"/>
        <c:crossBetween val="midCat"/>
      </c:valAx>
      <c:valAx>
        <c:axId val="44584320"/>
        <c:scaling>
          <c:logBase val="10"/>
          <c:orientation val="minMax"/>
          <c:max val="100"/>
          <c:min val="1.0000000000000011E-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Vapor</a:t>
                </a:r>
                <a:r>
                  <a:rPr lang="nb-NO" baseline="0"/>
                  <a:t> Pressure, bar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1.6124497278110991E-2"/>
              <c:y val="0.308330272486886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44582016"/>
        <c:crosses val="autoZero"/>
        <c:crossBetween val="midCat"/>
        <c:majorUnit val="100"/>
      </c:valAx>
    </c:plotArea>
    <c:legend>
      <c:legendPos val="r"/>
      <c:layout>
        <c:manualLayout>
          <c:xMode val="edge"/>
          <c:yMode val="edge"/>
          <c:x val="0.24910847804598332"/>
          <c:y val="0.1795929789747675"/>
          <c:w val="8.6009592055989986E-2"/>
          <c:h val="5.1159862047253112E-2"/>
        </c:manualLayout>
      </c:layout>
      <c:overlay val="1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nb-NO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38643898614886"/>
          <c:y val="2.9815983501640136E-2"/>
          <c:w val="0.7857517155218543"/>
          <c:h val="0.83949732156060242"/>
        </c:manualLayout>
      </c:layout>
      <c:scatterChart>
        <c:scatterStyle val="lineMarker"/>
        <c:varyColors val="0"/>
        <c:ser>
          <c:idx val="0"/>
          <c:order val="0"/>
          <c:tx>
            <c:v>Undersaturated Liquid</c:v>
          </c:tx>
          <c:spPr>
            <a:ln w="41275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'H2O PVT (2)'!$D$11:$D$28</c:f>
              <c:numCache>
                <c:formatCode>General</c:formatCode>
                <c:ptCount val="18"/>
                <c:pt idx="0">
                  <c:v>1.0484</c:v>
                </c:pt>
                <c:pt idx="1">
                  <c:v>1.0506</c:v>
                </c:pt>
                <c:pt idx="2">
                  <c:v>1.0528999999999999</c:v>
                </c:pt>
                <c:pt idx="3">
                  <c:v>1.0552999999999999</c:v>
                </c:pt>
                <c:pt idx="4">
                  <c:v>1.0577000000000001</c:v>
                </c:pt>
                <c:pt idx="5">
                  <c:v>1.0603</c:v>
                </c:pt>
                <c:pt idx="6">
                  <c:v>1.0629</c:v>
                </c:pt>
                <c:pt idx="7">
                  <c:v>1.0657000000000001</c:v>
                </c:pt>
                <c:pt idx="8">
                  <c:v>1.0685</c:v>
                </c:pt>
                <c:pt idx="9">
                  <c:v>1.0714999999999999</c:v>
                </c:pt>
                <c:pt idx="10">
                  <c:v>1.073</c:v>
                </c:pt>
                <c:pt idx="11">
                  <c:v>1.0743</c:v>
                </c:pt>
                <c:pt idx="12">
                  <c:v>1.0744</c:v>
                </c:pt>
                <c:pt idx="13">
                  <c:v>1.0745</c:v>
                </c:pt>
                <c:pt idx="14">
                  <c:v>1.0745</c:v>
                </c:pt>
                <c:pt idx="15">
                  <c:v>1.0745</c:v>
                </c:pt>
                <c:pt idx="16">
                  <c:v>1.0746</c:v>
                </c:pt>
                <c:pt idx="17">
                  <c:v>1.0746</c:v>
                </c:pt>
              </c:numCache>
            </c:numRef>
          </c:xVal>
          <c:yVal>
            <c:numRef>
              <c:f>'H2O PVT (2)'!$C$11:$C$28</c:f>
              <c:numCache>
                <c:formatCode>0.00E+00</c:formatCode>
                <c:ptCount val="18"/>
                <c:pt idx="0">
                  <c:v>1000</c:v>
                </c:pt>
                <c:pt idx="1">
                  <c:v>900</c:v>
                </c:pt>
                <c:pt idx="2">
                  <c:v>800</c:v>
                </c:pt>
                <c:pt idx="3">
                  <c:v>700</c:v>
                </c:pt>
                <c:pt idx="4">
                  <c:v>600</c:v>
                </c:pt>
                <c:pt idx="5">
                  <c:v>500</c:v>
                </c:pt>
                <c:pt idx="6">
                  <c:v>400</c:v>
                </c:pt>
                <c:pt idx="7">
                  <c:v>300</c:v>
                </c:pt>
                <c:pt idx="8">
                  <c:v>200</c:v>
                </c:pt>
                <c:pt idx="9">
                  <c:v>100</c:v>
                </c:pt>
                <c:pt idx="10">
                  <c:v>50</c:v>
                </c:pt>
                <c:pt idx="11">
                  <c:v>10</c:v>
                </c:pt>
                <c:pt idx="12">
                  <c:v>5</c:v>
                </c:pt>
                <c:pt idx="13">
                  <c:v>4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0.96372000000000002</c:v>
                </c:pt>
              </c:numCache>
            </c:numRef>
          </c:yVal>
          <c:smooth val="0"/>
        </c:ser>
        <c:ser>
          <c:idx val="1"/>
          <c:order val="1"/>
          <c:tx>
            <c:v>Undersaturated Vapor</c:v>
          </c:tx>
          <c:spPr>
            <a:ln w="41275"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'H2O PVT (2)'!$E$29:$E$33</c:f>
              <c:numCache>
                <c:formatCode>0</c:formatCode>
                <c:ptCount val="5"/>
                <c:pt idx="0">
                  <c:v>1773</c:v>
                </c:pt>
                <c:pt idx="1">
                  <c:v>1900</c:v>
                </c:pt>
                <c:pt idx="2">
                  <c:v>3432</c:v>
                </c:pt>
                <c:pt idx="3">
                  <c:v>17220</c:v>
                </c:pt>
                <c:pt idx="4">
                  <c:v>172338</c:v>
                </c:pt>
              </c:numCache>
            </c:numRef>
          </c:xVal>
          <c:yVal>
            <c:numRef>
              <c:f>'H2O PVT (2)'!$C$29:$C$33</c:f>
              <c:numCache>
                <c:formatCode>0.00E+00</c:formatCode>
                <c:ptCount val="5"/>
                <c:pt idx="0">
                  <c:v>0.9637</c:v>
                </c:pt>
                <c:pt idx="1">
                  <c:v>0.9</c:v>
                </c:pt>
                <c:pt idx="2">
                  <c:v>0.5</c:v>
                </c:pt>
                <c:pt idx="3">
                  <c:v>0.1</c:v>
                </c:pt>
                <c:pt idx="4">
                  <c:v>0.01</c:v>
                </c:pt>
              </c:numCache>
            </c:numRef>
          </c:yVal>
          <c:smooth val="0"/>
        </c:ser>
        <c:ser>
          <c:idx val="2"/>
          <c:order val="2"/>
          <c:tx>
            <c:v>Saturated Liquid and Vapor</c:v>
          </c:tx>
          <c:spPr>
            <a:ln w="41275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xVal>
            <c:numRef>
              <c:f>('H2O PVT (2)'!$D$28,'H2O PVT (2)'!$E$29)</c:f>
              <c:numCache>
                <c:formatCode>0</c:formatCode>
                <c:ptCount val="2"/>
                <c:pt idx="0" formatCode="General">
                  <c:v>1.0746</c:v>
                </c:pt>
                <c:pt idx="1">
                  <c:v>1773</c:v>
                </c:pt>
              </c:numCache>
            </c:numRef>
          </c:xVal>
          <c:yVal>
            <c:numRef>
              <c:f>'H2O PVT (2)'!$C$28:$C$29</c:f>
              <c:numCache>
                <c:formatCode>0.00E+00</c:formatCode>
                <c:ptCount val="2"/>
                <c:pt idx="0">
                  <c:v>0.96372000000000002</c:v>
                </c:pt>
                <c:pt idx="1">
                  <c:v>0.9637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58496"/>
        <c:axId val="46212608"/>
      </c:scatterChart>
      <c:valAx>
        <c:axId val="46058496"/>
        <c:scaling>
          <c:logBase val="10"/>
          <c:orientation val="minMax"/>
          <c:max val="100000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Volume, 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6212608"/>
        <c:crossesAt val="1.0000000000000011E-20"/>
        <c:crossBetween val="midCat"/>
      </c:valAx>
      <c:valAx>
        <c:axId val="46212608"/>
        <c:scaling>
          <c:logBase val="10"/>
          <c:orientation val="minMax"/>
          <c:max val="1000"/>
          <c:min val="0.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 baseline="0"/>
                  <a:t>Pressure, bar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1.6124497278110991E-2"/>
              <c:y val="0.308330272486886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460584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4910847804598332"/>
          <c:y val="0.1795929789747675"/>
          <c:w val="0.31519086926391499"/>
          <c:h val="0.15347958614175933"/>
        </c:manualLayout>
      </c:layout>
      <c:overlay val="1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nb-NO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0.30572</cdr:x>
      <cdr:y>0.02905</cdr:y>
    </cdr:from>
    <cdr:to>
      <cdr:x>0.97741</cdr:x>
      <cdr:y>0.76763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2648733" y="182671"/>
          <a:ext cx="5819383" cy="464506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8" workbookViewId="0">
      <selection activeCell="G11" sqref="G11"/>
    </sheetView>
  </sheetViews>
  <sheetFormatPr defaultRowHeight="15" x14ac:dyDescent="0.25"/>
  <cols>
    <col min="4" max="4" width="12.5703125" bestFit="1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4" spans="1:11" x14ac:dyDescent="0.25">
      <c r="A4">
        <v>20110908</v>
      </c>
    </row>
    <row r="6" spans="1:11" x14ac:dyDescent="0.25">
      <c r="A6" s="1" t="s">
        <v>3</v>
      </c>
    </row>
    <row r="7" spans="1:11" x14ac:dyDescent="0.25">
      <c r="A7" s="1"/>
      <c r="B7" s="3"/>
      <c r="C7" s="3"/>
      <c r="D7" s="3"/>
      <c r="E7" s="3" t="s">
        <v>11</v>
      </c>
      <c r="F7" s="3" t="s">
        <v>11</v>
      </c>
      <c r="G7" s="3"/>
      <c r="H7" s="3"/>
      <c r="I7" s="3"/>
      <c r="J7" s="3"/>
      <c r="K7" s="3"/>
    </row>
    <row r="8" spans="1:11" x14ac:dyDescent="0.25">
      <c r="B8" s="3"/>
      <c r="C8" s="3"/>
      <c r="D8" s="3" t="s">
        <v>10</v>
      </c>
      <c r="E8" s="3" t="s">
        <v>12</v>
      </c>
      <c r="F8" s="3" t="s">
        <v>12</v>
      </c>
      <c r="G8" s="3"/>
      <c r="H8" s="3"/>
      <c r="I8" s="3"/>
      <c r="J8" s="3"/>
      <c r="K8" s="3"/>
    </row>
    <row r="9" spans="1:11" x14ac:dyDescent="0.25">
      <c r="B9" s="3" t="s">
        <v>7</v>
      </c>
      <c r="C9" s="3" t="s">
        <v>8</v>
      </c>
      <c r="D9" s="3" t="s">
        <v>7</v>
      </c>
      <c r="E9" s="3" t="s">
        <v>13</v>
      </c>
      <c r="F9" s="3" t="s">
        <v>13</v>
      </c>
      <c r="G9" s="3"/>
      <c r="H9" s="3"/>
      <c r="I9" s="3"/>
      <c r="J9" s="3"/>
      <c r="K9" s="3"/>
    </row>
    <row r="10" spans="1:11" x14ac:dyDescent="0.25">
      <c r="B10" s="3" t="s">
        <v>5</v>
      </c>
      <c r="C10" s="3" t="s">
        <v>9</v>
      </c>
      <c r="D10" s="3" t="s">
        <v>6</v>
      </c>
      <c r="E10" s="3" t="s">
        <v>4</v>
      </c>
      <c r="F10" s="3" t="s">
        <v>14</v>
      </c>
      <c r="G10" s="3"/>
      <c r="H10" s="3"/>
      <c r="I10" s="3"/>
      <c r="J10" s="3"/>
      <c r="K10" s="3"/>
    </row>
    <row r="11" spans="1:11" x14ac:dyDescent="0.25">
      <c r="B11">
        <v>50</v>
      </c>
      <c r="C11">
        <f>1/B11</f>
        <v>0.02</v>
      </c>
      <c r="D11">
        <v>-223.15</v>
      </c>
      <c r="E11" s="2">
        <v>4.0133E-49</v>
      </c>
      <c r="F11" s="2">
        <f>E11/100</f>
        <v>4.0133E-51</v>
      </c>
    </row>
    <row r="12" spans="1:11" x14ac:dyDescent="0.25">
      <c r="B12">
        <v>100</v>
      </c>
      <c r="C12">
        <f t="shared" ref="C12:C30" si="0">1/B12</f>
        <v>0.01</v>
      </c>
      <c r="D12">
        <v>-173.15</v>
      </c>
      <c r="E12" s="2">
        <v>1.5228000000000001E-18</v>
      </c>
      <c r="F12" s="2">
        <f t="shared" ref="F12:F30" si="1">E12/100</f>
        <v>1.5228000000000001E-20</v>
      </c>
    </row>
    <row r="13" spans="1:11" x14ac:dyDescent="0.25">
      <c r="B13">
        <v>150</v>
      </c>
      <c r="C13">
        <f t="shared" si="0"/>
        <v>6.6666666666666671E-3</v>
      </c>
      <c r="D13">
        <v>-123.15</v>
      </c>
      <c r="E13" s="2">
        <v>5.5299999999999997E-9</v>
      </c>
      <c r="F13" s="2">
        <f t="shared" si="1"/>
        <v>5.5299999999999999E-11</v>
      </c>
    </row>
    <row r="14" spans="1:11" x14ac:dyDescent="0.25">
      <c r="B14">
        <v>200</v>
      </c>
      <c r="C14">
        <f t="shared" si="0"/>
        <v>5.0000000000000001E-3</v>
      </c>
      <c r="D14">
        <v>-73.150000000000006</v>
      </c>
      <c r="E14" s="2">
        <v>1.8503000000000001E-4</v>
      </c>
      <c r="F14" s="2">
        <f t="shared" si="1"/>
        <v>1.8503000000000001E-6</v>
      </c>
    </row>
    <row r="15" spans="1:11" x14ac:dyDescent="0.25">
      <c r="B15">
        <v>250</v>
      </c>
      <c r="C15">
        <f t="shared" si="0"/>
        <v>4.0000000000000001E-3</v>
      </c>
      <c r="D15">
        <v>-23.15</v>
      </c>
      <c r="E15" s="2">
        <v>6.9996000000000003E-2</v>
      </c>
      <c r="F15" s="2">
        <f t="shared" si="1"/>
        <v>6.9996000000000001E-4</v>
      </c>
    </row>
    <row r="16" spans="1:11" x14ac:dyDescent="0.25">
      <c r="B16">
        <v>300</v>
      </c>
      <c r="C16">
        <f t="shared" si="0"/>
        <v>3.3333333333333335E-3</v>
      </c>
      <c r="D16">
        <v>26.85</v>
      </c>
      <c r="E16" s="2">
        <v>3.0070999999999999</v>
      </c>
      <c r="F16" s="2">
        <f t="shared" si="1"/>
        <v>3.0071000000000001E-2</v>
      </c>
    </row>
    <row r="17" spans="2:6" x14ac:dyDescent="0.25">
      <c r="B17">
        <v>350</v>
      </c>
      <c r="C17">
        <f t="shared" si="0"/>
        <v>2.8571428571428571E-3</v>
      </c>
      <c r="D17">
        <v>76.849999999999994</v>
      </c>
      <c r="E17" s="2">
        <v>38.594999999999999</v>
      </c>
      <c r="F17" s="2">
        <f t="shared" si="1"/>
        <v>0.38595000000000002</v>
      </c>
    </row>
    <row r="18" spans="2:6" x14ac:dyDescent="0.25">
      <c r="B18">
        <v>373.11</v>
      </c>
      <c r="C18">
        <f t="shared" si="0"/>
        <v>2.6801747473935299E-3</v>
      </c>
      <c r="D18">
        <v>99.96</v>
      </c>
      <c r="E18" s="2">
        <v>96.23</v>
      </c>
      <c r="F18" s="2">
        <f t="shared" si="1"/>
        <v>0.96230000000000004</v>
      </c>
    </row>
    <row r="19" spans="2:6" x14ac:dyDescent="0.25">
      <c r="B19">
        <v>400</v>
      </c>
      <c r="C19">
        <f t="shared" si="0"/>
        <v>2.5000000000000001E-3</v>
      </c>
      <c r="D19">
        <v>126.85</v>
      </c>
      <c r="E19" s="2">
        <v>238.79</v>
      </c>
      <c r="F19" s="2">
        <f t="shared" si="1"/>
        <v>2.3879000000000001</v>
      </c>
    </row>
    <row r="20" spans="2:6" x14ac:dyDescent="0.25">
      <c r="B20">
        <v>450</v>
      </c>
      <c r="C20">
        <f t="shared" si="0"/>
        <v>2.2222222222222222E-3</v>
      </c>
      <c r="D20">
        <v>176.85</v>
      </c>
      <c r="E20" s="2">
        <v>928.94</v>
      </c>
      <c r="F20" s="2">
        <f t="shared" si="1"/>
        <v>9.2894000000000005</v>
      </c>
    </row>
    <row r="21" spans="2:6" x14ac:dyDescent="0.25">
      <c r="B21">
        <v>500</v>
      </c>
      <c r="C21">
        <f t="shared" si="0"/>
        <v>2E-3</v>
      </c>
      <c r="D21">
        <v>226.85</v>
      </c>
      <c r="E21" s="2">
        <v>2662.5</v>
      </c>
      <c r="F21" s="2">
        <f t="shared" si="1"/>
        <v>26.625</v>
      </c>
    </row>
    <row r="22" spans="2:6" x14ac:dyDescent="0.25">
      <c r="B22">
        <v>550</v>
      </c>
      <c r="C22">
        <f t="shared" si="0"/>
        <v>1.8181818181818182E-3</v>
      </c>
      <c r="D22">
        <v>276.85000000000002</v>
      </c>
      <c r="E22" s="2">
        <v>6203.2</v>
      </c>
      <c r="F22" s="2">
        <f t="shared" si="1"/>
        <v>62.031999999999996</v>
      </c>
    </row>
    <row r="23" spans="2:6" x14ac:dyDescent="0.25">
      <c r="B23">
        <v>600</v>
      </c>
      <c r="C23">
        <f t="shared" si="0"/>
        <v>1.6666666666666668E-3</v>
      </c>
      <c r="D23">
        <v>326.85000000000002</v>
      </c>
      <c r="E23" s="2">
        <v>12512</v>
      </c>
      <c r="F23" s="2">
        <f t="shared" si="1"/>
        <v>125.12</v>
      </c>
    </row>
    <row r="24" spans="2:6" x14ac:dyDescent="0.25">
      <c r="B24">
        <v>610</v>
      </c>
      <c r="C24">
        <f t="shared" si="0"/>
        <v>1.639344262295082E-3</v>
      </c>
      <c r="D24">
        <v>336.85</v>
      </c>
      <c r="E24" s="2">
        <v>14206</v>
      </c>
      <c r="F24" s="2">
        <f t="shared" si="1"/>
        <v>142.06</v>
      </c>
    </row>
    <row r="25" spans="2:6" x14ac:dyDescent="0.25">
      <c r="B25">
        <v>620</v>
      </c>
      <c r="C25">
        <f t="shared" si="0"/>
        <v>1.6129032258064516E-3</v>
      </c>
      <c r="D25">
        <v>346.85</v>
      </c>
      <c r="E25" s="2">
        <v>16068</v>
      </c>
      <c r="F25" s="2">
        <f t="shared" si="1"/>
        <v>160.68</v>
      </c>
    </row>
    <row r="26" spans="2:6" x14ac:dyDescent="0.25">
      <c r="B26">
        <v>630</v>
      </c>
      <c r="C26">
        <f t="shared" si="0"/>
        <v>1.5873015873015873E-3</v>
      </c>
      <c r="D26">
        <v>356.85</v>
      </c>
      <c r="E26" s="2">
        <v>18110</v>
      </c>
      <c r="F26" s="2">
        <f t="shared" si="1"/>
        <v>181.1</v>
      </c>
    </row>
    <row r="27" spans="2:6" x14ac:dyDescent="0.25">
      <c r="B27">
        <v>640</v>
      </c>
      <c r="C27">
        <f t="shared" si="0"/>
        <v>1.5625000000000001E-3</v>
      </c>
      <c r="D27">
        <v>366.85</v>
      </c>
      <c r="E27" s="2">
        <v>20344</v>
      </c>
      <c r="F27" s="2">
        <f t="shared" si="1"/>
        <v>203.44</v>
      </c>
    </row>
    <row r="28" spans="2:6" x14ac:dyDescent="0.25">
      <c r="B28">
        <v>645</v>
      </c>
      <c r="C28">
        <f t="shared" si="0"/>
        <v>1.5503875968992248E-3</v>
      </c>
      <c r="D28">
        <v>371.85</v>
      </c>
      <c r="E28" s="2">
        <v>21537</v>
      </c>
      <c r="F28" s="2">
        <f t="shared" si="1"/>
        <v>215.37</v>
      </c>
    </row>
    <row r="29" spans="2:6" x14ac:dyDescent="0.25">
      <c r="B29">
        <v>646</v>
      </c>
      <c r="C29">
        <f t="shared" si="0"/>
        <v>1.5479876160990713E-3</v>
      </c>
      <c r="D29">
        <v>372.85</v>
      </c>
      <c r="E29" s="2">
        <v>21782</v>
      </c>
      <c r="F29" s="2">
        <f t="shared" si="1"/>
        <v>217.82</v>
      </c>
    </row>
    <row r="30" spans="2:6" x14ac:dyDescent="0.25">
      <c r="B30">
        <v>647</v>
      </c>
      <c r="C30">
        <f t="shared" si="0"/>
        <v>1.5455950540958269E-3</v>
      </c>
      <c r="D30">
        <v>373.85</v>
      </c>
      <c r="E30" s="2">
        <v>22029</v>
      </c>
      <c r="F30" s="2">
        <f t="shared" si="1"/>
        <v>220.29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4" workbookViewId="0">
      <selection activeCell="J16" sqref="J16"/>
    </sheetView>
  </sheetViews>
  <sheetFormatPr defaultRowHeight="15" x14ac:dyDescent="0.25"/>
  <cols>
    <col min="4" max="4" width="12.5703125" bestFit="1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4" spans="1:11" x14ac:dyDescent="0.25">
      <c r="A4">
        <v>20110908</v>
      </c>
    </row>
    <row r="6" spans="1:11" x14ac:dyDescent="0.25">
      <c r="A6" s="1" t="s">
        <v>3</v>
      </c>
    </row>
    <row r="7" spans="1:1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B9" s="3" t="s">
        <v>7</v>
      </c>
      <c r="C9" s="3" t="s">
        <v>13</v>
      </c>
      <c r="D9" s="3" t="s">
        <v>15</v>
      </c>
      <c r="E9" s="3" t="s">
        <v>17</v>
      </c>
      <c r="F9" s="3"/>
      <c r="G9" s="3"/>
      <c r="H9" s="3"/>
      <c r="I9" s="3"/>
      <c r="J9" s="3"/>
      <c r="K9" s="3"/>
    </row>
    <row r="10" spans="1:11" x14ac:dyDescent="0.25">
      <c r="B10" s="3" t="s">
        <v>6</v>
      </c>
      <c r="C10" s="3" t="s">
        <v>14</v>
      </c>
      <c r="D10" s="3" t="s">
        <v>16</v>
      </c>
      <c r="E10" s="3" t="s">
        <v>16</v>
      </c>
      <c r="F10" s="3"/>
      <c r="G10" s="3"/>
      <c r="H10" s="3"/>
      <c r="I10" s="3"/>
      <c r="J10" s="3"/>
      <c r="K10" s="3"/>
    </row>
    <row r="11" spans="1:11" x14ac:dyDescent="0.25">
      <c r="B11">
        <v>100</v>
      </c>
      <c r="C11" s="2">
        <v>1000</v>
      </c>
      <c r="D11">
        <v>1.0484</v>
      </c>
      <c r="E11" s="4">
        <v>0</v>
      </c>
      <c r="F11" s="2"/>
    </row>
    <row r="12" spans="1:11" x14ac:dyDescent="0.25">
      <c r="B12">
        <v>100</v>
      </c>
      <c r="C12" s="2">
        <v>900</v>
      </c>
      <c r="D12">
        <v>1.0506</v>
      </c>
      <c r="E12" s="4">
        <v>0</v>
      </c>
      <c r="F12" s="2"/>
    </row>
    <row r="13" spans="1:11" x14ac:dyDescent="0.25">
      <c r="B13">
        <v>100</v>
      </c>
      <c r="C13" s="2">
        <v>800</v>
      </c>
      <c r="D13">
        <v>1.0528999999999999</v>
      </c>
      <c r="E13" s="4">
        <v>0</v>
      </c>
      <c r="F13" s="2"/>
    </row>
    <row r="14" spans="1:11" x14ac:dyDescent="0.25">
      <c r="B14">
        <v>100</v>
      </c>
      <c r="C14" s="2">
        <v>700</v>
      </c>
      <c r="D14">
        <v>1.0552999999999999</v>
      </c>
      <c r="E14" s="4">
        <v>0</v>
      </c>
      <c r="F14" s="2"/>
    </row>
    <row r="15" spans="1:11" x14ac:dyDescent="0.25">
      <c r="B15">
        <v>100</v>
      </c>
      <c r="C15" s="2">
        <v>600</v>
      </c>
      <c r="D15">
        <v>1.0577000000000001</v>
      </c>
      <c r="E15" s="4">
        <v>0</v>
      </c>
      <c r="F15" s="2"/>
    </row>
    <row r="16" spans="1:11" x14ac:dyDescent="0.25">
      <c r="B16">
        <v>100</v>
      </c>
      <c r="C16" s="2">
        <v>500</v>
      </c>
      <c r="D16">
        <v>1.0603</v>
      </c>
      <c r="E16" s="4">
        <v>0</v>
      </c>
      <c r="F16" s="2"/>
    </row>
    <row r="17" spans="2:6" x14ac:dyDescent="0.25">
      <c r="B17">
        <v>100</v>
      </c>
      <c r="C17" s="2">
        <v>400</v>
      </c>
      <c r="D17">
        <v>1.0629</v>
      </c>
      <c r="E17" s="4">
        <v>0</v>
      </c>
      <c r="F17" s="2"/>
    </row>
    <row r="18" spans="2:6" x14ac:dyDescent="0.25">
      <c r="B18">
        <v>100</v>
      </c>
      <c r="C18" s="2">
        <v>300</v>
      </c>
      <c r="D18">
        <v>1.0657000000000001</v>
      </c>
      <c r="E18" s="4">
        <v>0</v>
      </c>
      <c r="F18" s="2"/>
    </row>
    <row r="19" spans="2:6" x14ac:dyDescent="0.25">
      <c r="B19">
        <v>100</v>
      </c>
      <c r="C19" s="2">
        <v>200</v>
      </c>
      <c r="D19">
        <v>1.0685</v>
      </c>
      <c r="E19" s="4">
        <v>0</v>
      </c>
      <c r="F19" s="2"/>
    </row>
    <row r="20" spans="2:6" x14ac:dyDescent="0.25">
      <c r="B20">
        <v>100</v>
      </c>
      <c r="C20" s="2">
        <v>100</v>
      </c>
      <c r="D20">
        <v>1.0714999999999999</v>
      </c>
      <c r="E20" s="4">
        <v>0</v>
      </c>
      <c r="F20" s="2"/>
    </row>
    <row r="21" spans="2:6" x14ac:dyDescent="0.25">
      <c r="B21">
        <v>100</v>
      </c>
      <c r="C21" s="2">
        <v>50</v>
      </c>
      <c r="D21">
        <v>1.073</v>
      </c>
      <c r="E21" s="4">
        <v>0</v>
      </c>
      <c r="F21" s="2"/>
    </row>
    <row r="22" spans="2:6" x14ac:dyDescent="0.25">
      <c r="B22">
        <v>100</v>
      </c>
      <c r="C22" s="2">
        <v>10</v>
      </c>
      <c r="D22">
        <v>1.0743</v>
      </c>
      <c r="E22" s="4">
        <v>0</v>
      </c>
      <c r="F22" s="2"/>
    </row>
    <row r="23" spans="2:6" x14ac:dyDescent="0.25">
      <c r="B23">
        <v>100</v>
      </c>
      <c r="C23" s="2">
        <v>5</v>
      </c>
      <c r="D23">
        <v>1.0744</v>
      </c>
      <c r="E23" s="4">
        <v>0</v>
      </c>
      <c r="F23" s="2"/>
    </row>
    <row r="24" spans="2:6" x14ac:dyDescent="0.25">
      <c r="B24">
        <v>100</v>
      </c>
      <c r="C24" s="2">
        <v>4</v>
      </c>
      <c r="D24">
        <v>1.0745</v>
      </c>
      <c r="E24" s="4">
        <v>0</v>
      </c>
      <c r="F24" s="2"/>
    </row>
    <row r="25" spans="2:6" x14ac:dyDescent="0.25">
      <c r="B25">
        <v>100</v>
      </c>
      <c r="C25" s="2">
        <v>3</v>
      </c>
      <c r="D25">
        <v>1.0745</v>
      </c>
      <c r="E25" s="4">
        <v>0</v>
      </c>
      <c r="F25" s="2"/>
    </row>
    <row r="26" spans="2:6" x14ac:dyDescent="0.25">
      <c r="B26">
        <v>100</v>
      </c>
      <c r="C26" s="2">
        <v>2</v>
      </c>
      <c r="D26">
        <v>1.0745</v>
      </c>
      <c r="E26" s="4">
        <v>0</v>
      </c>
      <c r="F26" s="2"/>
    </row>
    <row r="27" spans="2:6" x14ac:dyDescent="0.25">
      <c r="B27">
        <v>100</v>
      </c>
      <c r="C27" s="2">
        <v>1</v>
      </c>
      <c r="D27">
        <v>1.0746</v>
      </c>
      <c r="E27" s="4">
        <v>0</v>
      </c>
      <c r="F27" s="2"/>
    </row>
    <row r="28" spans="2:6" x14ac:dyDescent="0.25">
      <c r="B28">
        <v>100</v>
      </c>
      <c r="C28" s="2">
        <v>0.96372000000000002</v>
      </c>
      <c r="D28">
        <v>1.0746</v>
      </c>
      <c r="E28" s="4">
        <v>0</v>
      </c>
      <c r="F28" s="2"/>
    </row>
    <row r="29" spans="2:6" x14ac:dyDescent="0.25">
      <c r="B29">
        <v>100</v>
      </c>
      <c r="C29" s="2">
        <v>0.9637</v>
      </c>
      <c r="D29">
        <v>0</v>
      </c>
      <c r="E29" s="4">
        <v>1773</v>
      </c>
      <c r="F29" s="2"/>
    </row>
    <row r="30" spans="2:6" x14ac:dyDescent="0.25">
      <c r="B30">
        <v>100</v>
      </c>
      <c r="C30" s="2">
        <v>0.9</v>
      </c>
      <c r="D30">
        <v>0</v>
      </c>
      <c r="E30" s="4">
        <v>1900</v>
      </c>
      <c r="F30" s="2"/>
    </row>
    <row r="31" spans="2:6" x14ac:dyDescent="0.25">
      <c r="B31">
        <v>100</v>
      </c>
      <c r="C31" s="2">
        <v>0.5</v>
      </c>
      <c r="D31">
        <v>0</v>
      </c>
      <c r="E31" s="4">
        <v>3432</v>
      </c>
    </row>
    <row r="32" spans="2:6" x14ac:dyDescent="0.25">
      <c r="B32">
        <v>100</v>
      </c>
      <c r="C32" s="2">
        <v>0.1</v>
      </c>
      <c r="D32">
        <v>0</v>
      </c>
      <c r="E32" s="4">
        <v>17220</v>
      </c>
    </row>
    <row r="33" spans="2:5" x14ac:dyDescent="0.25">
      <c r="B33">
        <v>100</v>
      </c>
      <c r="C33" s="2">
        <v>0.01</v>
      </c>
      <c r="D33">
        <v>0</v>
      </c>
      <c r="E33" s="4">
        <v>172338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</vt:vector>
  </HeadingPairs>
  <TitlesOfParts>
    <vt:vector size="7" baseType="lpstr">
      <vt:lpstr>H2O PVT</vt:lpstr>
      <vt:lpstr>H2O PVT (2)</vt:lpstr>
      <vt:lpstr>Sheet2</vt:lpstr>
      <vt:lpstr>Sheet3</vt:lpstr>
      <vt:lpstr>pv(T)</vt:lpstr>
      <vt:lpstr>pv(T) (2)</vt:lpstr>
      <vt:lpstr>pv(T)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 Hays Whitson</dc:creator>
  <cp:lastModifiedBy>Curtis Hays Whitson</cp:lastModifiedBy>
  <dcterms:created xsi:type="dcterms:W3CDTF">2011-09-08T12:27:38Z</dcterms:created>
  <dcterms:modified xsi:type="dcterms:W3CDTF">2011-09-08T15:18:59Z</dcterms:modified>
</cp:coreProperties>
</file>