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1"/>
  </bookViews>
  <sheets>
    <sheet name="Fig-PR-QG-t" sheetId="1" r:id="rId1"/>
    <sheet name="Calcs" sheetId="2" r:id="rId2"/>
    <sheet name="Units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Curtis</author>
  </authors>
  <commentList>
    <comment ref="B21" authorId="0">
      <text>
        <r>
          <rPr>
            <b/>
            <sz val="8"/>
            <rFont val="Tahoma"/>
            <family val="0"/>
          </rPr>
          <t xml:space="preserve">Use the estimate below, or often a value 1/2 the estimate.
</t>
        </r>
      </text>
    </comment>
  </commentList>
</comments>
</file>

<file path=xl/sharedStrings.xml><?xml version="1.0" encoding="utf-8"?>
<sst xmlns="http://schemas.openxmlformats.org/spreadsheetml/2006/main" count="134" uniqueCount="79">
  <si>
    <t>Reservoir Flow Analogue Model</t>
  </si>
  <si>
    <t>Curtis Hays Whitson</t>
  </si>
  <si>
    <t>L</t>
  </si>
  <si>
    <t>Initial Reservoir Pressure, pRi</t>
  </si>
  <si>
    <t>Resevoir Volume, VR</t>
  </si>
  <si>
    <t>Reservoir Temperature, TR</t>
  </si>
  <si>
    <t>Core Length, L</t>
  </si>
  <si>
    <t>Core Diameter, d</t>
  </si>
  <si>
    <t>Gas Viscosity, ug</t>
  </si>
  <si>
    <t>Permeability, k</t>
  </si>
  <si>
    <t>Tsc</t>
  </si>
  <si>
    <t>Psc</t>
  </si>
  <si>
    <t>bara</t>
  </si>
  <si>
    <t>C</t>
  </si>
  <si>
    <t>cm</t>
  </si>
  <si>
    <t>cp</t>
  </si>
  <si>
    <t>md</t>
  </si>
  <si>
    <t>User Input</t>
  </si>
  <si>
    <t>Units</t>
  </si>
  <si>
    <t>Pure SI</t>
  </si>
  <si>
    <t>m3</t>
  </si>
  <si>
    <t>Pa</t>
  </si>
  <si>
    <t>K</t>
  </si>
  <si>
    <t>m</t>
  </si>
  <si>
    <t>Pa-s</t>
  </si>
  <si>
    <t>m2</t>
  </si>
  <si>
    <t>Time Increment, dt</t>
  </si>
  <si>
    <t>s</t>
  </si>
  <si>
    <t>TS</t>
  </si>
  <si>
    <t>Time</t>
  </si>
  <si>
    <t>pR</t>
  </si>
  <si>
    <t>qg</t>
  </si>
  <si>
    <t>Sm3/s</t>
  </si>
  <si>
    <t>nR</t>
  </si>
  <si>
    <t>kg-mol</t>
  </si>
  <si>
    <t>End TS</t>
  </si>
  <si>
    <t>Initial Moles in Place, nRi</t>
  </si>
  <si>
    <t>RTsc/Psc</t>
  </si>
  <si>
    <t>R</t>
  </si>
  <si>
    <t>Gas Rate Constant C</t>
  </si>
  <si>
    <t>Area Perpendicular to Flow</t>
  </si>
  <si>
    <t>Outflow Core Pressure, pout</t>
  </si>
  <si>
    <t>dng</t>
  </si>
  <si>
    <t>Sm3/kg-mole</t>
  </si>
  <si>
    <t>kg-mole</t>
  </si>
  <si>
    <t>Sm3/s/Pa2</t>
  </si>
  <si>
    <t>Incremental</t>
  </si>
  <si>
    <t>moles</t>
  </si>
  <si>
    <t>removed</t>
  </si>
  <si>
    <t xml:space="preserve">  Time Increment estimate, dt</t>
  </si>
  <si>
    <t>Maximum Time Intervals: &lt;=500</t>
  </si>
  <si>
    <t>Theoretical Ultimate Recovery</t>
  </si>
  <si>
    <t>%</t>
  </si>
  <si>
    <t>Gas</t>
  </si>
  <si>
    <t>Recovery</t>
  </si>
  <si>
    <t>1-nR/nRi</t>
  </si>
  <si>
    <t>My</t>
  </si>
  <si>
    <t>ft3</t>
  </si>
  <si>
    <t>psia</t>
  </si>
  <si>
    <t>F</t>
  </si>
  <si>
    <t>in</t>
  </si>
  <si>
    <t>[Pa,K,m3,kg]</t>
  </si>
  <si>
    <t>[psia,R,ft3,lb]</t>
  </si>
  <si>
    <t>scf/lb-mole</t>
  </si>
  <si>
    <t>days</t>
  </si>
  <si>
    <t>ft2</t>
  </si>
  <si>
    <t>scf/D/psia2</t>
  </si>
  <si>
    <t>lb-mole</t>
  </si>
  <si>
    <t>My Units</t>
  </si>
  <si>
    <t>scf/D</t>
  </si>
  <si>
    <t>lb-mol</t>
  </si>
  <si>
    <t>Aug. 28, 2008</t>
  </si>
  <si>
    <t>Useful Units</t>
  </si>
  <si>
    <t>kg</t>
  </si>
  <si>
    <t>lb</t>
  </si>
  <si>
    <t>psi</t>
  </si>
  <si>
    <t>[=mPa-s]</t>
  </si>
  <si>
    <t>ft</t>
  </si>
  <si>
    <t>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</si>
</sst>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E+00"/>
    <numFmt numFmtId="167" formatCode="0.000E+00"/>
    <numFmt numFmtId="168" formatCode="0.00000000"/>
    <numFmt numFmtId="169" formatCode="0.0000000"/>
    <numFmt numFmtId="170" formatCode="0.000000"/>
    <numFmt numFmtId="171" formatCode="0.00000"/>
    <numFmt numFmtId="172" formatCode="0.0E+00"/>
    <numFmt numFmtId="173" formatCode="0.0"/>
    <numFmt numFmtId="174" formatCode="0E+00"/>
  </numFmts>
  <fonts count="10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2"/>
      <name val="Arial"/>
      <family val="0"/>
    </font>
    <font>
      <sz val="10"/>
      <color indexed="12"/>
      <name val="Arial"/>
      <family val="0"/>
    </font>
    <font>
      <b/>
      <sz val="8"/>
      <name val="Tahoma"/>
      <family val="0"/>
    </font>
    <font>
      <sz val="16"/>
      <name val="Arial"/>
      <family val="2"/>
    </font>
    <font>
      <sz val="14"/>
      <name val="Arial"/>
      <family val="2"/>
    </font>
    <font>
      <b/>
      <sz val="15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17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17"/>
          <c:w val="0.8837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v>Reservoir Pressure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Calcs!$C$38:$C$537</c:f>
              <c:numCache>
                <c:ptCount val="50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  <c:pt idx="75">
                  <c:v>2280</c:v>
                </c:pt>
                <c:pt idx="76">
                  <c:v>2310</c:v>
                </c:pt>
                <c:pt idx="77">
                  <c:v>2340</c:v>
                </c:pt>
                <c:pt idx="78">
                  <c:v>2370</c:v>
                </c:pt>
                <c:pt idx="79">
                  <c:v>2400</c:v>
                </c:pt>
                <c:pt idx="80">
                  <c:v>2430</c:v>
                </c:pt>
                <c:pt idx="81">
                  <c:v>2460</c:v>
                </c:pt>
                <c:pt idx="82">
                  <c:v>2490</c:v>
                </c:pt>
                <c:pt idx="83">
                  <c:v>2520</c:v>
                </c:pt>
                <c:pt idx="84">
                  <c:v>2550</c:v>
                </c:pt>
                <c:pt idx="85">
                  <c:v>2580</c:v>
                </c:pt>
                <c:pt idx="86">
                  <c:v>2610</c:v>
                </c:pt>
                <c:pt idx="87">
                  <c:v>2640</c:v>
                </c:pt>
                <c:pt idx="88">
                  <c:v>2670</c:v>
                </c:pt>
                <c:pt idx="89">
                  <c:v>2700</c:v>
                </c:pt>
                <c:pt idx="90">
                  <c:v>2730</c:v>
                </c:pt>
                <c:pt idx="91">
                  <c:v>2760</c:v>
                </c:pt>
                <c:pt idx="92">
                  <c:v>2790</c:v>
                </c:pt>
                <c:pt idx="93">
                  <c:v>2820</c:v>
                </c:pt>
                <c:pt idx="94">
                  <c:v>2850</c:v>
                </c:pt>
                <c:pt idx="95">
                  <c:v>2880</c:v>
                </c:pt>
                <c:pt idx="96">
                  <c:v>2910</c:v>
                </c:pt>
                <c:pt idx="97">
                  <c:v>2940</c:v>
                </c:pt>
                <c:pt idx="98">
                  <c:v>2970</c:v>
                </c:pt>
                <c:pt idx="99">
                  <c:v>3000</c:v>
                </c:pt>
                <c:pt idx="100">
                  <c:v>3030</c:v>
                </c:pt>
                <c:pt idx="101">
                  <c:v>3060</c:v>
                </c:pt>
                <c:pt idx="102">
                  <c:v>3090</c:v>
                </c:pt>
                <c:pt idx="103">
                  <c:v>3120</c:v>
                </c:pt>
                <c:pt idx="104">
                  <c:v>3150</c:v>
                </c:pt>
                <c:pt idx="105">
                  <c:v>3180</c:v>
                </c:pt>
                <c:pt idx="106">
                  <c:v>3210</c:v>
                </c:pt>
                <c:pt idx="107">
                  <c:v>3240</c:v>
                </c:pt>
                <c:pt idx="108">
                  <c:v>3270</c:v>
                </c:pt>
                <c:pt idx="109">
                  <c:v>3300</c:v>
                </c:pt>
                <c:pt idx="110">
                  <c:v>3330</c:v>
                </c:pt>
                <c:pt idx="111">
                  <c:v>3360</c:v>
                </c:pt>
                <c:pt idx="112">
                  <c:v>3390</c:v>
                </c:pt>
                <c:pt idx="113">
                  <c:v>3420</c:v>
                </c:pt>
                <c:pt idx="114">
                  <c:v>3450</c:v>
                </c:pt>
                <c:pt idx="115">
                  <c:v>3480</c:v>
                </c:pt>
                <c:pt idx="116">
                  <c:v>3510</c:v>
                </c:pt>
                <c:pt idx="117">
                  <c:v>3540</c:v>
                </c:pt>
                <c:pt idx="118">
                  <c:v>3570</c:v>
                </c:pt>
                <c:pt idx="119">
                  <c:v>3600</c:v>
                </c:pt>
                <c:pt idx="120">
                  <c:v>3630</c:v>
                </c:pt>
                <c:pt idx="121">
                  <c:v>3660</c:v>
                </c:pt>
                <c:pt idx="122">
                  <c:v>3690</c:v>
                </c:pt>
                <c:pt idx="123">
                  <c:v>3720</c:v>
                </c:pt>
                <c:pt idx="124">
                  <c:v>3750</c:v>
                </c:pt>
                <c:pt idx="125">
                  <c:v>3780</c:v>
                </c:pt>
                <c:pt idx="126">
                  <c:v>3810</c:v>
                </c:pt>
                <c:pt idx="127">
                  <c:v>3840</c:v>
                </c:pt>
                <c:pt idx="128">
                  <c:v>3870</c:v>
                </c:pt>
                <c:pt idx="129">
                  <c:v>3900</c:v>
                </c:pt>
                <c:pt idx="130">
                  <c:v>3930</c:v>
                </c:pt>
                <c:pt idx="131">
                  <c:v>3960</c:v>
                </c:pt>
                <c:pt idx="132">
                  <c:v>3990</c:v>
                </c:pt>
                <c:pt idx="133">
                  <c:v>4020</c:v>
                </c:pt>
                <c:pt idx="134">
                  <c:v>4050</c:v>
                </c:pt>
                <c:pt idx="135">
                  <c:v>4080</c:v>
                </c:pt>
                <c:pt idx="136">
                  <c:v>4110</c:v>
                </c:pt>
                <c:pt idx="137">
                  <c:v>4140</c:v>
                </c:pt>
                <c:pt idx="138">
                  <c:v>4170</c:v>
                </c:pt>
                <c:pt idx="139">
                  <c:v>4200</c:v>
                </c:pt>
                <c:pt idx="140">
                  <c:v>4230</c:v>
                </c:pt>
                <c:pt idx="141">
                  <c:v>4260</c:v>
                </c:pt>
                <c:pt idx="142">
                  <c:v>4290</c:v>
                </c:pt>
                <c:pt idx="143">
                  <c:v>4320</c:v>
                </c:pt>
                <c:pt idx="144">
                  <c:v>4350</c:v>
                </c:pt>
                <c:pt idx="145">
                  <c:v>4380</c:v>
                </c:pt>
                <c:pt idx="146">
                  <c:v>4410</c:v>
                </c:pt>
                <c:pt idx="147">
                  <c:v>4440</c:v>
                </c:pt>
                <c:pt idx="148">
                  <c:v>4470</c:v>
                </c:pt>
                <c:pt idx="149">
                  <c:v>4500</c:v>
                </c:pt>
                <c:pt idx="150">
                  <c:v>4530</c:v>
                </c:pt>
                <c:pt idx="151">
                  <c:v>4560</c:v>
                </c:pt>
                <c:pt idx="152">
                  <c:v>4590</c:v>
                </c:pt>
                <c:pt idx="153">
                  <c:v>4620</c:v>
                </c:pt>
                <c:pt idx="154">
                  <c:v>4650</c:v>
                </c:pt>
                <c:pt idx="155">
                  <c:v>4680</c:v>
                </c:pt>
                <c:pt idx="156">
                  <c:v>4710</c:v>
                </c:pt>
                <c:pt idx="157">
                  <c:v>4740</c:v>
                </c:pt>
                <c:pt idx="158">
                  <c:v>4770</c:v>
                </c:pt>
                <c:pt idx="159">
                  <c:v>4800</c:v>
                </c:pt>
                <c:pt idx="160">
                  <c:v>4830</c:v>
                </c:pt>
                <c:pt idx="161">
                  <c:v>4860</c:v>
                </c:pt>
                <c:pt idx="162">
                  <c:v>4890</c:v>
                </c:pt>
                <c:pt idx="163">
                  <c:v>4920</c:v>
                </c:pt>
                <c:pt idx="164">
                  <c:v>4950</c:v>
                </c:pt>
                <c:pt idx="165">
                  <c:v>4980</c:v>
                </c:pt>
                <c:pt idx="166">
                  <c:v>5010</c:v>
                </c:pt>
                <c:pt idx="167">
                  <c:v>5040</c:v>
                </c:pt>
                <c:pt idx="168">
                  <c:v>5070</c:v>
                </c:pt>
                <c:pt idx="169">
                  <c:v>5100</c:v>
                </c:pt>
                <c:pt idx="170">
                  <c:v>5130</c:v>
                </c:pt>
                <c:pt idx="171">
                  <c:v>5160</c:v>
                </c:pt>
                <c:pt idx="172">
                  <c:v>5190</c:v>
                </c:pt>
                <c:pt idx="173">
                  <c:v>5220</c:v>
                </c:pt>
                <c:pt idx="174">
                  <c:v>5250</c:v>
                </c:pt>
                <c:pt idx="175">
                  <c:v>5280</c:v>
                </c:pt>
                <c:pt idx="176">
                  <c:v>5310</c:v>
                </c:pt>
                <c:pt idx="177">
                  <c:v>5340</c:v>
                </c:pt>
                <c:pt idx="178">
                  <c:v>5370</c:v>
                </c:pt>
                <c:pt idx="179">
                  <c:v>5400</c:v>
                </c:pt>
                <c:pt idx="180">
                  <c:v>5430</c:v>
                </c:pt>
                <c:pt idx="181">
                  <c:v>5460</c:v>
                </c:pt>
                <c:pt idx="182">
                  <c:v>5490</c:v>
                </c:pt>
                <c:pt idx="183">
                  <c:v>5520</c:v>
                </c:pt>
                <c:pt idx="184">
                  <c:v>5550</c:v>
                </c:pt>
                <c:pt idx="185">
                  <c:v>5580</c:v>
                </c:pt>
                <c:pt idx="186">
                  <c:v>5610</c:v>
                </c:pt>
                <c:pt idx="187">
                  <c:v>5640</c:v>
                </c:pt>
                <c:pt idx="188">
                  <c:v>5670</c:v>
                </c:pt>
                <c:pt idx="189">
                  <c:v>5700</c:v>
                </c:pt>
                <c:pt idx="190">
                  <c:v>5730</c:v>
                </c:pt>
                <c:pt idx="191">
                  <c:v>5760</c:v>
                </c:pt>
                <c:pt idx="192">
                  <c:v>5790</c:v>
                </c:pt>
                <c:pt idx="193">
                  <c:v>5820</c:v>
                </c:pt>
                <c:pt idx="194">
                  <c:v>5850</c:v>
                </c:pt>
                <c:pt idx="195">
                  <c:v>5880</c:v>
                </c:pt>
                <c:pt idx="196">
                  <c:v>5910</c:v>
                </c:pt>
                <c:pt idx="197">
                  <c:v>5940</c:v>
                </c:pt>
                <c:pt idx="198">
                  <c:v>5970</c:v>
                </c:pt>
                <c:pt idx="199">
                  <c:v>6000</c:v>
                </c:pt>
                <c:pt idx="200">
                  <c:v>6030</c:v>
                </c:pt>
                <c:pt idx="201">
                  <c:v>6060</c:v>
                </c:pt>
                <c:pt idx="202">
                  <c:v>6090</c:v>
                </c:pt>
                <c:pt idx="203">
                  <c:v>6120</c:v>
                </c:pt>
                <c:pt idx="204">
                  <c:v>6150</c:v>
                </c:pt>
                <c:pt idx="205">
                  <c:v>6180</c:v>
                </c:pt>
                <c:pt idx="206">
                  <c:v>6210</c:v>
                </c:pt>
                <c:pt idx="207">
                  <c:v>6240</c:v>
                </c:pt>
                <c:pt idx="208">
                  <c:v>6270</c:v>
                </c:pt>
                <c:pt idx="209">
                  <c:v>6300</c:v>
                </c:pt>
                <c:pt idx="210">
                  <c:v>6330</c:v>
                </c:pt>
                <c:pt idx="211">
                  <c:v>6360</c:v>
                </c:pt>
                <c:pt idx="212">
                  <c:v>6390</c:v>
                </c:pt>
                <c:pt idx="213">
                  <c:v>6420</c:v>
                </c:pt>
                <c:pt idx="214">
                  <c:v>6450</c:v>
                </c:pt>
                <c:pt idx="215">
                  <c:v>6480</c:v>
                </c:pt>
                <c:pt idx="216">
                  <c:v>6510</c:v>
                </c:pt>
                <c:pt idx="217">
                  <c:v>6540</c:v>
                </c:pt>
                <c:pt idx="218">
                  <c:v>6570</c:v>
                </c:pt>
                <c:pt idx="219">
                  <c:v>6600</c:v>
                </c:pt>
                <c:pt idx="220">
                  <c:v>6630</c:v>
                </c:pt>
                <c:pt idx="221">
                  <c:v>6660</c:v>
                </c:pt>
                <c:pt idx="222">
                  <c:v>6690</c:v>
                </c:pt>
                <c:pt idx="223">
                  <c:v>6720</c:v>
                </c:pt>
                <c:pt idx="224">
                  <c:v>6750</c:v>
                </c:pt>
                <c:pt idx="225">
                  <c:v>6780</c:v>
                </c:pt>
                <c:pt idx="226">
                  <c:v>6810</c:v>
                </c:pt>
                <c:pt idx="227">
                  <c:v>6840</c:v>
                </c:pt>
                <c:pt idx="228">
                  <c:v>6870</c:v>
                </c:pt>
                <c:pt idx="229">
                  <c:v>6900</c:v>
                </c:pt>
                <c:pt idx="230">
                  <c:v>6930</c:v>
                </c:pt>
                <c:pt idx="231">
                  <c:v>6960</c:v>
                </c:pt>
                <c:pt idx="232">
                  <c:v>6990</c:v>
                </c:pt>
                <c:pt idx="233">
                  <c:v>7020</c:v>
                </c:pt>
                <c:pt idx="234">
                  <c:v>7050</c:v>
                </c:pt>
                <c:pt idx="235">
                  <c:v>7080</c:v>
                </c:pt>
                <c:pt idx="236">
                  <c:v>7110</c:v>
                </c:pt>
                <c:pt idx="237">
                  <c:v>7140</c:v>
                </c:pt>
                <c:pt idx="238">
                  <c:v>7170</c:v>
                </c:pt>
                <c:pt idx="239">
                  <c:v>7200</c:v>
                </c:pt>
                <c:pt idx="240">
                  <c:v>7230</c:v>
                </c:pt>
                <c:pt idx="241">
                  <c:v>7260</c:v>
                </c:pt>
                <c:pt idx="242">
                  <c:v>7290</c:v>
                </c:pt>
                <c:pt idx="243">
                  <c:v>7320</c:v>
                </c:pt>
                <c:pt idx="244">
                  <c:v>7350</c:v>
                </c:pt>
                <c:pt idx="245">
                  <c:v>7380</c:v>
                </c:pt>
                <c:pt idx="246">
                  <c:v>7410</c:v>
                </c:pt>
                <c:pt idx="247">
                  <c:v>7440</c:v>
                </c:pt>
                <c:pt idx="248">
                  <c:v>7470</c:v>
                </c:pt>
                <c:pt idx="249">
                  <c:v>7500</c:v>
                </c:pt>
                <c:pt idx="250">
                  <c:v>7530</c:v>
                </c:pt>
                <c:pt idx="251">
                  <c:v>7560</c:v>
                </c:pt>
                <c:pt idx="252">
                  <c:v>7590</c:v>
                </c:pt>
                <c:pt idx="253">
                  <c:v>7620</c:v>
                </c:pt>
                <c:pt idx="254">
                  <c:v>7650</c:v>
                </c:pt>
                <c:pt idx="255">
                  <c:v>7680</c:v>
                </c:pt>
                <c:pt idx="256">
                  <c:v>7710</c:v>
                </c:pt>
                <c:pt idx="257">
                  <c:v>7740</c:v>
                </c:pt>
                <c:pt idx="258">
                  <c:v>7770</c:v>
                </c:pt>
                <c:pt idx="259">
                  <c:v>7800</c:v>
                </c:pt>
                <c:pt idx="260">
                  <c:v>7830</c:v>
                </c:pt>
                <c:pt idx="261">
                  <c:v>7860</c:v>
                </c:pt>
                <c:pt idx="262">
                  <c:v>7890</c:v>
                </c:pt>
                <c:pt idx="263">
                  <c:v>7920</c:v>
                </c:pt>
                <c:pt idx="264">
                  <c:v>7950</c:v>
                </c:pt>
                <c:pt idx="265">
                  <c:v>7980</c:v>
                </c:pt>
                <c:pt idx="266">
                  <c:v>8010</c:v>
                </c:pt>
                <c:pt idx="267">
                  <c:v>8040</c:v>
                </c:pt>
                <c:pt idx="268">
                  <c:v>8070</c:v>
                </c:pt>
                <c:pt idx="269">
                  <c:v>8100</c:v>
                </c:pt>
                <c:pt idx="270">
                  <c:v>8130</c:v>
                </c:pt>
                <c:pt idx="271">
                  <c:v>8160</c:v>
                </c:pt>
                <c:pt idx="272">
                  <c:v>8190</c:v>
                </c:pt>
                <c:pt idx="273">
                  <c:v>8220</c:v>
                </c:pt>
                <c:pt idx="274">
                  <c:v>8250</c:v>
                </c:pt>
                <c:pt idx="275">
                  <c:v>8280</c:v>
                </c:pt>
                <c:pt idx="276">
                  <c:v>8310</c:v>
                </c:pt>
                <c:pt idx="277">
                  <c:v>8340</c:v>
                </c:pt>
                <c:pt idx="278">
                  <c:v>8370</c:v>
                </c:pt>
                <c:pt idx="279">
                  <c:v>8400</c:v>
                </c:pt>
                <c:pt idx="280">
                  <c:v>8430</c:v>
                </c:pt>
                <c:pt idx="281">
                  <c:v>8460</c:v>
                </c:pt>
                <c:pt idx="282">
                  <c:v>8490</c:v>
                </c:pt>
                <c:pt idx="283">
                  <c:v>8520</c:v>
                </c:pt>
                <c:pt idx="284">
                  <c:v>8550</c:v>
                </c:pt>
                <c:pt idx="285">
                  <c:v>8580</c:v>
                </c:pt>
                <c:pt idx="286">
                  <c:v>8610</c:v>
                </c:pt>
                <c:pt idx="287">
                  <c:v>8640</c:v>
                </c:pt>
                <c:pt idx="288">
                  <c:v>8670</c:v>
                </c:pt>
                <c:pt idx="289">
                  <c:v>8700</c:v>
                </c:pt>
                <c:pt idx="290">
                  <c:v>8730</c:v>
                </c:pt>
                <c:pt idx="291">
                  <c:v>8760</c:v>
                </c:pt>
                <c:pt idx="292">
                  <c:v>8790</c:v>
                </c:pt>
                <c:pt idx="293">
                  <c:v>8820</c:v>
                </c:pt>
                <c:pt idx="294">
                  <c:v>8850</c:v>
                </c:pt>
                <c:pt idx="295">
                  <c:v>8880</c:v>
                </c:pt>
                <c:pt idx="296">
                  <c:v>8910</c:v>
                </c:pt>
                <c:pt idx="297">
                  <c:v>8940</c:v>
                </c:pt>
                <c:pt idx="298">
                  <c:v>8970</c:v>
                </c:pt>
                <c:pt idx="299">
                  <c:v>9000</c:v>
                </c:pt>
                <c:pt idx="300">
                  <c:v>9030</c:v>
                </c:pt>
                <c:pt idx="301">
                  <c:v>9060</c:v>
                </c:pt>
                <c:pt idx="302">
                  <c:v>9090</c:v>
                </c:pt>
                <c:pt idx="303">
                  <c:v>9120</c:v>
                </c:pt>
                <c:pt idx="304">
                  <c:v>9150</c:v>
                </c:pt>
                <c:pt idx="305">
                  <c:v>9180</c:v>
                </c:pt>
                <c:pt idx="306">
                  <c:v>9210</c:v>
                </c:pt>
                <c:pt idx="307">
                  <c:v>9240</c:v>
                </c:pt>
                <c:pt idx="308">
                  <c:v>9270</c:v>
                </c:pt>
                <c:pt idx="309">
                  <c:v>9300</c:v>
                </c:pt>
                <c:pt idx="310">
                  <c:v>9330</c:v>
                </c:pt>
                <c:pt idx="311">
                  <c:v>9360</c:v>
                </c:pt>
                <c:pt idx="312">
                  <c:v>9390</c:v>
                </c:pt>
                <c:pt idx="313">
                  <c:v>9420</c:v>
                </c:pt>
                <c:pt idx="314">
                  <c:v>9450</c:v>
                </c:pt>
                <c:pt idx="315">
                  <c:v>9480</c:v>
                </c:pt>
                <c:pt idx="316">
                  <c:v>9510</c:v>
                </c:pt>
                <c:pt idx="317">
                  <c:v>9540</c:v>
                </c:pt>
                <c:pt idx="318">
                  <c:v>9570</c:v>
                </c:pt>
                <c:pt idx="319">
                  <c:v>9600</c:v>
                </c:pt>
                <c:pt idx="320">
                  <c:v>9630</c:v>
                </c:pt>
                <c:pt idx="321">
                  <c:v>9660</c:v>
                </c:pt>
                <c:pt idx="322">
                  <c:v>9690</c:v>
                </c:pt>
                <c:pt idx="323">
                  <c:v>9720</c:v>
                </c:pt>
                <c:pt idx="324">
                  <c:v>9750</c:v>
                </c:pt>
                <c:pt idx="325">
                  <c:v>9780</c:v>
                </c:pt>
                <c:pt idx="326">
                  <c:v>9810</c:v>
                </c:pt>
                <c:pt idx="327">
                  <c:v>9840</c:v>
                </c:pt>
                <c:pt idx="328">
                  <c:v>9870</c:v>
                </c:pt>
                <c:pt idx="329">
                  <c:v>9900</c:v>
                </c:pt>
                <c:pt idx="330">
                  <c:v>9930</c:v>
                </c:pt>
                <c:pt idx="331">
                  <c:v>9960</c:v>
                </c:pt>
                <c:pt idx="332">
                  <c:v>9990</c:v>
                </c:pt>
                <c:pt idx="333">
                  <c:v>10020</c:v>
                </c:pt>
                <c:pt idx="334">
                  <c:v>10050</c:v>
                </c:pt>
                <c:pt idx="335">
                  <c:v>10080</c:v>
                </c:pt>
                <c:pt idx="336">
                  <c:v>10110</c:v>
                </c:pt>
                <c:pt idx="337">
                  <c:v>10140</c:v>
                </c:pt>
                <c:pt idx="338">
                  <c:v>10170</c:v>
                </c:pt>
                <c:pt idx="339">
                  <c:v>10200</c:v>
                </c:pt>
                <c:pt idx="340">
                  <c:v>10230</c:v>
                </c:pt>
                <c:pt idx="341">
                  <c:v>10260</c:v>
                </c:pt>
                <c:pt idx="342">
                  <c:v>10290</c:v>
                </c:pt>
                <c:pt idx="343">
                  <c:v>10320</c:v>
                </c:pt>
                <c:pt idx="344">
                  <c:v>10350</c:v>
                </c:pt>
                <c:pt idx="345">
                  <c:v>10380</c:v>
                </c:pt>
                <c:pt idx="346">
                  <c:v>10410</c:v>
                </c:pt>
                <c:pt idx="347">
                  <c:v>10440</c:v>
                </c:pt>
                <c:pt idx="348">
                  <c:v>10470</c:v>
                </c:pt>
                <c:pt idx="349">
                  <c:v>10500</c:v>
                </c:pt>
                <c:pt idx="350">
                  <c:v>10530</c:v>
                </c:pt>
                <c:pt idx="351">
                  <c:v>10560</c:v>
                </c:pt>
                <c:pt idx="352">
                  <c:v>10590</c:v>
                </c:pt>
                <c:pt idx="353">
                  <c:v>10620</c:v>
                </c:pt>
                <c:pt idx="354">
                  <c:v>10650</c:v>
                </c:pt>
                <c:pt idx="355">
                  <c:v>10680</c:v>
                </c:pt>
                <c:pt idx="356">
                  <c:v>10710</c:v>
                </c:pt>
                <c:pt idx="357">
                  <c:v>10740</c:v>
                </c:pt>
                <c:pt idx="358">
                  <c:v>10770</c:v>
                </c:pt>
                <c:pt idx="359">
                  <c:v>10800</c:v>
                </c:pt>
                <c:pt idx="360">
                  <c:v>10830</c:v>
                </c:pt>
                <c:pt idx="361">
                  <c:v>10860</c:v>
                </c:pt>
                <c:pt idx="362">
                  <c:v>10890</c:v>
                </c:pt>
                <c:pt idx="363">
                  <c:v>10920</c:v>
                </c:pt>
                <c:pt idx="364">
                  <c:v>10950</c:v>
                </c:pt>
                <c:pt idx="365">
                  <c:v>10980</c:v>
                </c:pt>
                <c:pt idx="366">
                  <c:v>11010</c:v>
                </c:pt>
                <c:pt idx="367">
                  <c:v>11040</c:v>
                </c:pt>
                <c:pt idx="368">
                  <c:v>11070</c:v>
                </c:pt>
                <c:pt idx="369">
                  <c:v>11100</c:v>
                </c:pt>
                <c:pt idx="370">
                  <c:v>11130</c:v>
                </c:pt>
                <c:pt idx="371">
                  <c:v>11160</c:v>
                </c:pt>
                <c:pt idx="372">
                  <c:v>11190</c:v>
                </c:pt>
                <c:pt idx="373">
                  <c:v>11220</c:v>
                </c:pt>
                <c:pt idx="374">
                  <c:v>11250</c:v>
                </c:pt>
                <c:pt idx="375">
                  <c:v>11280</c:v>
                </c:pt>
                <c:pt idx="376">
                  <c:v>11310</c:v>
                </c:pt>
                <c:pt idx="377">
                  <c:v>11340</c:v>
                </c:pt>
                <c:pt idx="378">
                  <c:v>11370</c:v>
                </c:pt>
                <c:pt idx="379">
                  <c:v>11400</c:v>
                </c:pt>
                <c:pt idx="380">
                  <c:v>11430</c:v>
                </c:pt>
                <c:pt idx="381">
                  <c:v>11460</c:v>
                </c:pt>
                <c:pt idx="382">
                  <c:v>11490</c:v>
                </c:pt>
                <c:pt idx="383">
                  <c:v>11520</c:v>
                </c:pt>
                <c:pt idx="384">
                  <c:v>11550</c:v>
                </c:pt>
                <c:pt idx="385">
                  <c:v>11580</c:v>
                </c:pt>
                <c:pt idx="386">
                  <c:v>11610</c:v>
                </c:pt>
                <c:pt idx="387">
                  <c:v>11640</c:v>
                </c:pt>
                <c:pt idx="388">
                  <c:v>11670</c:v>
                </c:pt>
                <c:pt idx="389">
                  <c:v>11700</c:v>
                </c:pt>
                <c:pt idx="390">
                  <c:v>11730</c:v>
                </c:pt>
                <c:pt idx="391">
                  <c:v>11760</c:v>
                </c:pt>
                <c:pt idx="392">
                  <c:v>11790</c:v>
                </c:pt>
                <c:pt idx="393">
                  <c:v>11820</c:v>
                </c:pt>
                <c:pt idx="394">
                  <c:v>11850</c:v>
                </c:pt>
                <c:pt idx="395">
                  <c:v>11880</c:v>
                </c:pt>
                <c:pt idx="396">
                  <c:v>11910</c:v>
                </c:pt>
                <c:pt idx="397">
                  <c:v>11940</c:v>
                </c:pt>
                <c:pt idx="398">
                  <c:v>11970</c:v>
                </c:pt>
                <c:pt idx="399">
                  <c:v>12000</c:v>
                </c:pt>
                <c:pt idx="400">
                  <c:v>12030</c:v>
                </c:pt>
                <c:pt idx="401">
                  <c:v>12060</c:v>
                </c:pt>
                <c:pt idx="402">
                  <c:v>12090</c:v>
                </c:pt>
                <c:pt idx="403">
                  <c:v>12120</c:v>
                </c:pt>
                <c:pt idx="404">
                  <c:v>12150</c:v>
                </c:pt>
                <c:pt idx="405">
                  <c:v>12180</c:v>
                </c:pt>
                <c:pt idx="406">
                  <c:v>12210</c:v>
                </c:pt>
                <c:pt idx="407">
                  <c:v>12240</c:v>
                </c:pt>
                <c:pt idx="408">
                  <c:v>12270</c:v>
                </c:pt>
                <c:pt idx="409">
                  <c:v>12300</c:v>
                </c:pt>
                <c:pt idx="410">
                  <c:v>12330</c:v>
                </c:pt>
                <c:pt idx="411">
                  <c:v>12360</c:v>
                </c:pt>
                <c:pt idx="412">
                  <c:v>12390</c:v>
                </c:pt>
                <c:pt idx="413">
                  <c:v>12420</c:v>
                </c:pt>
                <c:pt idx="414">
                  <c:v>12450</c:v>
                </c:pt>
                <c:pt idx="415">
                  <c:v>12480</c:v>
                </c:pt>
                <c:pt idx="416">
                  <c:v>12510</c:v>
                </c:pt>
                <c:pt idx="417">
                  <c:v>12540</c:v>
                </c:pt>
                <c:pt idx="418">
                  <c:v>12570</c:v>
                </c:pt>
                <c:pt idx="419">
                  <c:v>12600</c:v>
                </c:pt>
                <c:pt idx="420">
                  <c:v>12630</c:v>
                </c:pt>
                <c:pt idx="421">
                  <c:v>12660</c:v>
                </c:pt>
                <c:pt idx="422">
                  <c:v>12690</c:v>
                </c:pt>
                <c:pt idx="423">
                  <c:v>12720</c:v>
                </c:pt>
                <c:pt idx="424">
                  <c:v>12750</c:v>
                </c:pt>
                <c:pt idx="425">
                  <c:v>12780</c:v>
                </c:pt>
                <c:pt idx="426">
                  <c:v>12810</c:v>
                </c:pt>
                <c:pt idx="427">
                  <c:v>12840</c:v>
                </c:pt>
                <c:pt idx="428">
                  <c:v>12870</c:v>
                </c:pt>
                <c:pt idx="429">
                  <c:v>12900</c:v>
                </c:pt>
                <c:pt idx="430">
                  <c:v>12930</c:v>
                </c:pt>
                <c:pt idx="431">
                  <c:v>12960</c:v>
                </c:pt>
                <c:pt idx="432">
                  <c:v>12990</c:v>
                </c:pt>
                <c:pt idx="433">
                  <c:v>13020</c:v>
                </c:pt>
                <c:pt idx="434">
                  <c:v>13050</c:v>
                </c:pt>
                <c:pt idx="435">
                  <c:v>13080</c:v>
                </c:pt>
                <c:pt idx="436">
                  <c:v>13110</c:v>
                </c:pt>
                <c:pt idx="437">
                  <c:v>13140</c:v>
                </c:pt>
                <c:pt idx="438">
                  <c:v>13170</c:v>
                </c:pt>
                <c:pt idx="439">
                  <c:v>13200</c:v>
                </c:pt>
                <c:pt idx="440">
                  <c:v>13230</c:v>
                </c:pt>
                <c:pt idx="441">
                  <c:v>13260</c:v>
                </c:pt>
                <c:pt idx="442">
                  <c:v>13290</c:v>
                </c:pt>
                <c:pt idx="443">
                  <c:v>13320</c:v>
                </c:pt>
                <c:pt idx="444">
                  <c:v>13350</c:v>
                </c:pt>
                <c:pt idx="445">
                  <c:v>13380</c:v>
                </c:pt>
                <c:pt idx="446">
                  <c:v>13410</c:v>
                </c:pt>
                <c:pt idx="447">
                  <c:v>13440</c:v>
                </c:pt>
                <c:pt idx="448">
                  <c:v>13470</c:v>
                </c:pt>
                <c:pt idx="449">
                  <c:v>13500</c:v>
                </c:pt>
                <c:pt idx="450">
                  <c:v>13530</c:v>
                </c:pt>
                <c:pt idx="451">
                  <c:v>13560</c:v>
                </c:pt>
                <c:pt idx="452">
                  <c:v>13590</c:v>
                </c:pt>
                <c:pt idx="453">
                  <c:v>13620</c:v>
                </c:pt>
                <c:pt idx="454">
                  <c:v>13650</c:v>
                </c:pt>
                <c:pt idx="455">
                  <c:v>13680</c:v>
                </c:pt>
                <c:pt idx="456">
                  <c:v>13710</c:v>
                </c:pt>
                <c:pt idx="457">
                  <c:v>13740</c:v>
                </c:pt>
                <c:pt idx="458">
                  <c:v>13770</c:v>
                </c:pt>
                <c:pt idx="459">
                  <c:v>13800</c:v>
                </c:pt>
                <c:pt idx="460">
                  <c:v>13830</c:v>
                </c:pt>
                <c:pt idx="461">
                  <c:v>13860</c:v>
                </c:pt>
                <c:pt idx="462">
                  <c:v>13890</c:v>
                </c:pt>
                <c:pt idx="463">
                  <c:v>13920</c:v>
                </c:pt>
                <c:pt idx="464">
                  <c:v>13950</c:v>
                </c:pt>
                <c:pt idx="465">
                  <c:v>13980</c:v>
                </c:pt>
                <c:pt idx="466">
                  <c:v>14010</c:v>
                </c:pt>
                <c:pt idx="467">
                  <c:v>14040</c:v>
                </c:pt>
                <c:pt idx="468">
                  <c:v>14070</c:v>
                </c:pt>
                <c:pt idx="469">
                  <c:v>14100</c:v>
                </c:pt>
                <c:pt idx="470">
                  <c:v>14130</c:v>
                </c:pt>
                <c:pt idx="471">
                  <c:v>14160</c:v>
                </c:pt>
                <c:pt idx="472">
                  <c:v>14190</c:v>
                </c:pt>
                <c:pt idx="473">
                  <c:v>14220</c:v>
                </c:pt>
                <c:pt idx="474">
                  <c:v>14250</c:v>
                </c:pt>
                <c:pt idx="475">
                  <c:v>14280</c:v>
                </c:pt>
                <c:pt idx="476">
                  <c:v>14310</c:v>
                </c:pt>
                <c:pt idx="477">
                  <c:v>14340</c:v>
                </c:pt>
                <c:pt idx="478">
                  <c:v>14370</c:v>
                </c:pt>
                <c:pt idx="479">
                  <c:v>14400</c:v>
                </c:pt>
                <c:pt idx="480">
                  <c:v>14430</c:v>
                </c:pt>
                <c:pt idx="481">
                  <c:v>14460</c:v>
                </c:pt>
                <c:pt idx="482">
                  <c:v>14490</c:v>
                </c:pt>
                <c:pt idx="483">
                  <c:v>14520</c:v>
                </c:pt>
                <c:pt idx="484">
                  <c:v>14550</c:v>
                </c:pt>
                <c:pt idx="485">
                  <c:v>14580</c:v>
                </c:pt>
                <c:pt idx="486">
                  <c:v>14610</c:v>
                </c:pt>
                <c:pt idx="487">
                  <c:v>14640</c:v>
                </c:pt>
                <c:pt idx="488">
                  <c:v>14670</c:v>
                </c:pt>
                <c:pt idx="489">
                  <c:v>14700</c:v>
                </c:pt>
                <c:pt idx="490">
                  <c:v>14730</c:v>
                </c:pt>
                <c:pt idx="491">
                  <c:v>14760</c:v>
                </c:pt>
                <c:pt idx="492">
                  <c:v>14790</c:v>
                </c:pt>
                <c:pt idx="493">
                  <c:v>14820</c:v>
                </c:pt>
                <c:pt idx="494">
                  <c:v>14850</c:v>
                </c:pt>
                <c:pt idx="495">
                  <c:v>14880</c:v>
                </c:pt>
                <c:pt idx="496">
                  <c:v>14910</c:v>
                </c:pt>
                <c:pt idx="497">
                  <c:v>14940</c:v>
                </c:pt>
                <c:pt idx="498">
                  <c:v>14970</c:v>
                </c:pt>
                <c:pt idx="499">
                  <c:v>15000</c:v>
                </c:pt>
              </c:numCache>
            </c:numRef>
          </c:xVal>
          <c:yVal>
            <c:numRef>
              <c:f>Calcs!$D$38:$D$537</c:f>
              <c:numCache>
                <c:ptCount val="500"/>
                <c:pt idx="0">
                  <c:v>1000000</c:v>
                </c:pt>
                <c:pt idx="1">
                  <c:v>992945.6818144395</c:v>
                </c:pt>
                <c:pt idx="2">
                  <c:v>985991.5411674981</c:v>
                </c:pt>
                <c:pt idx="3">
                  <c:v>979135.4612992327</c:v>
                </c:pt>
                <c:pt idx="4">
                  <c:v>972375.3847707167</c:v>
                </c:pt>
                <c:pt idx="5">
                  <c:v>965709.3113976176</c:v>
                </c:pt>
                <c:pt idx="6">
                  <c:v>959135.2962696552</c:v>
                </c:pt>
                <c:pt idx="7">
                  <c:v>952651.4478517977</c:v>
                </c:pt>
                <c:pt idx="8">
                  <c:v>946255.9261632855</c:v>
                </c:pt>
                <c:pt idx="9">
                  <c:v>939946.9410307817</c:v>
                </c:pt>
                <c:pt idx="10">
                  <c:v>933722.7504121509</c:v>
                </c:pt>
                <c:pt idx="11">
                  <c:v>927581.6587875512</c:v>
                </c:pt>
                <c:pt idx="12">
                  <c:v>921522.0156147071</c:v>
                </c:pt>
                <c:pt idx="13">
                  <c:v>915542.2138453904</c:v>
                </c:pt>
                <c:pt idx="14">
                  <c:v>909640.6885002971</c:v>
                </c:pt>
                <c:pt idx="15">
                  <c:v>903815.9152996546</c:v>
                </c:pt>
                <c:pt idx="16">
                  <c:v>898066.4093470272</c:v>
                </c:pt>
                <c:pt idx="17">
                  <c:v>892390.7238639267</c:v>
                </c:pt>
                <c:pt idx="18">
                  <c:v>886787.4489729498</c:v>
                </c:pt>
                <c:pt idx="19">
                  <c:v>881255.2105272828</c:v>
                </c:pt>
                <c:pt idx="20">
                  <c:v>875792.6689845265</c:v>
                </c:pt>
                <c:pt idx="21">
                  <c:v>870398.5183228906</c:v>
                </c:pt>
                <c:pt idx="22">
                  <c:v>865071.4849979097</c:v>
                </c:pt>
                <c:pt idx="23">
                  <c:v>859810.3269379233</c:v>
                </c:pt>
                <c:pt idx="24">
                  <c:v>854613.8325766459</c:v>
                </c:pt>
                <c:pt idx="25">
                  <c:v>849480.819921241</c:v>
                </c:pt>
                <c:pt idx="26">
                  <c:v>844410.1356543846</c:v>
                </c:pt>
                <c:pt idx="27">
                  <c:v>839400.6542688799</c:v>
                </c:pt>
                <c:pt idx="28">
                  <c:v>834451.2772334547</c:v>
                </c:pt>
                <c:pt idx="29">
                  <c:v>829560.9321884358</c:v>
                </c:pt>
                <c:pt idx="30">
                  <c:v>824728.5721700591</c:v>
                </c:pt>
                <c:pt idx="31">
                  <c:v>819953.1748622329</c:v>
                </c:pt>
                <c:pt idx="32">
                  <c:v>815233.7418746245</c:v>
                </c:pt>
                <c:pt idx="33">
                  <c:v>810569.2980459977</c:v>
                </c:pt>
                <c:pt idx="34">
                  <c:v>805958.8907717731</c:v>
                </c:pt>
                <c:pt idx="35">
                  <c:v>801401.589354836</c:v>
                </c:pt>
                <c:pt idx="36">
                  <c:v>796896.4843786573</c:v>
                </c:pt>
                <c:pt idx="37">
                  <c:v>792442.6871018381</c:v>
                </c:pt>
                <c:pt idx="38">
                  <c:v>788039.3288732262</c:v>
                </c:pt>
                <c:pt idx="39">
                  <c:v>783685.5605667958</c:v>
                </c:pt>
                <c:pt idx="40">
                  <c:v>779380.552035512</c:v>
                </c:pt>
                <c:pt idx="41">
                  <c:v>775123.4915834425</c:v>
                </c:pt>
                <c:pt idx="42">
                  <c:v>770913.5854554055</c:v>
                </c:pt>
                <c:pt idx="43">
                  <c:v>766750.0573434804</c:v>
                </c:pt>
                <c:pt idx="44">
                  <c:v>762632.1479097324</c:v>
                </c:pt>
                <c:pt idx="45">
                  <c:v>758559.1143245333</c:v>
                </c:pt>
                <c:pt idx="46">
                  <c:v>754530.2298198852</c:v>
                </c:pt>
                <c:pt idx="47">
                  <c:v>750544.7832571847</c:v>
                </c:pt>
                <c:pt idx="48">
                  <c:v>746602.0787088793</c:v>
                </c:pt>
                <c:pt idx="49">
                  <c:v>742701.4350535047</c:v>
                </c:pt>
                <c:pt idx="50">
                  <c:v>738842.1855835991</c:v>
                </c:pt>
                <c:pt idx="51">
                  <c:v>735023.677626025</c:v>
                </c:pt>
                <c:pt idx="52">
                  <c:v>731245.272174237</c:v>
                </c:pt>
                <c:pt idx="53">
                  <c:v>727506.3435320635</c:v>
                </c:pt>
                <c:pt idx="54">
                  <c:v>723806.2789685817</c:v>
                </c:pt>
                <c:pt idx="55">
                  <c:v>720144.4783836836</c:v>
                </c:pt>
                <c:pt idx="56">
                  <c:v>716520.3539839507</c:v>
                </c:pt>
                <c:pt idx="57">
                  <c:v>712933.3299684662</c:v>
                </c:pt>
                <c:pt idx="58">
                  <c:v>709382.8422242126</c:v>
                </c:pt>
                <c:pt idx="59">
                  <c:v>705868.3380307131</c:v>
                </c:pt>
                <c:pt idx="60">
                  <c:v>702389.2757735929</c:v>
                </c:pt>
                <c:pt idx="61">
                  <c:v>698945.1246667454</c:v>
                </c:pt>
                <c:pt idx="62">
                  <c:v>695535.3644828057</c:v>
                </c:pt>
                <c:pt idx="63">
                  <c:v>692159.4852916392</c:v>
                </c:pt>
                <c:pt idx="64">
                  <c:v>688816.9872065729</c:v>
                </c:pt>
                <c:pt idx="65">
                  <c:v>685507.3801380984</c:v>
                </c:pt>
                <c:pt idx="66">
                  <c:v>682230.1835547945</c:v>
                </c:pt>
                <c:pt idx="67">
                  <c:v>678984.9262512225</c:v>
                </c:pt>
                <c:pt idx="68">
                  <c:v>675771.146122557</c:v>
                </c:pt>
                <c:pt idx="69">
                  <c:v>672588.389945726</c:v>
                </c:pt>
                <c:pt idx="70">
                  <c:v>669436.2131668425</c:v>
                </c:pt>
                <c:pt idx="71">
                  <c:v>666314.1796947155</c:v>
                </c:pt>
                <c:pt idx="72">
                  <c:v>663221.8617002408</c:v>
                </c:pt>
                <c:pt idx="73">
                  <c:v>660158.8394214747</c:v>
                </c:pt>
                <c:pt idx="74">
                  <c:v>657124.7009742056</c:v>
                </c:pt>
                <c:pt idx="75">
                  <c:v>654119.0421678416</c:v>
                </c:pt>
                <c:pt idx="76">
                  <c:v>651141.466326442</c:v>
                </c:pt>
                <c:pt idx="77">
                  <c:v>648191.5841147256</c:v>
                </c:pt>
                <c:pt idx="78">
                  <c:v>645269.0133688936</c:v>
                </c:pt>
                <c:pt idx="79">
                  <c:v>642373.3789321139</c:v>
                </c:pt>
                <c:pt idx="80">
                  <c:v>639504.3124945173</c:v>
                </c:pt>
                <c:pt idx="81">
                  <c:v>636661.4524375605</c:v>
                </c:pt>
                <c:pt idx="82">
                  <c:v>633844.4436826197</c:v>
                </c:pt>
                <c:pt idx="83">
                  <c:v>631052.9375436779</c:v>
                </c:pt>
                <c:pt idx="84">
                  <c:v>628286.5915839811</c:v>
                </c:pt>
                <c:pt idx="85">
                  <c:v>625545.0694765359</c:v>
                </c:pt>
                <c:pt idx="86">
                  <c:v>622828.0408683309</c:v>
                </c:pt>
                <c:pt idx="87">
                  <c:v>620135.1812481651</c:v>
                </c:pt>
                <c:pt idx="88">
                  <c:v>617466.1718179727</c:v>
                </c:pt>
                <c:pt idx="89">
                  <c:v>614820.6993675366</c:v>
                </c:pt>
                <c:pt idx="90">
                  <c:v>612198.4561524868</c:v>
                </c:pt>
                <c:pt idx="91">
                  <c:v>609599.1397754838</c:v>
                </c:pt>
                <c:pt idx="92">
                  <c:v>607022.4530704891</c:v>
                </c:pt>
                <c:pt idx="93">
                  <c:v>604468.1039900326</c:v>
                </c:pt>
                <c:pt idx="94">
                  <c:v>601935.8054953831</c:v>
                </c:pt>
                <c:pt idx="95">
                  <c:v>599425.2754495374</c:v>
                </c:pt>
                <c:pt idx="96">
                  <c:v>596936.236512943</c:v>
                </c:pt>
                <c:pt idx="97">
                  <c:v>594468.4160418733</c:v>
                </c:pt>
                <c:pt idx="98">
                  <c:v>592021.5459893767</c:v>
                </c:pt>
                <c:pt idx="99">
                  <c:v>589595.3628087253</c:v>
                </c:pt>
                <c:pt idx="100">
                  <c:v>587189.607359287</c:v>
                </c:pt>
                <c:pt idx="101">
                  <c:v>584804.0248147527</c:v>
                </c:pt>
                <c:pt idx="102">
                  <c:v>582438.3645736503</c:v>
                </c:pt>
                <c:pt idx="103">
                  <c:v>580092.3801720759</c:v>
                </c:pt>
                <c:pt idx="104">
                  <c:v>577765.8291985836</c:v>
                </c:pt>
                <c:pt idx="105">
                  <c:v>575458.4732111664</c:v>
                </c:pt>
                <c:pt idx="106">
                  <c:v>573170.077656273</c:v>
                </c:pt>
                <c:pt idx="107">
                  <c:v>570900.4117897995</c:v>
                </c:pt>
                <c:pt idx="108">
                  <c:v>568649.2486000006</c:v>
                </c:pt>
                <c:pt idx="109">
                  <c:v>566416.364732268</c:v>
                </c:pt>
                <c:pt idx="110">
                  <c:v>564201.5404157204</c:v>
                </c:pt>
                <c:pt idx="111">
                  <c:v>562004.5593915564</c:v>
                </c:pt>
                <c:pt idx="112">
                  <c:v>559825.2088431206</c:v>
                </c:pt>
                <c:pt idx="113">
                  <c:v>557663.2793276355</c:v>
                </c:pt>
                <c:pt idx="114">
                  <c:v>555518.5647095521</c:v>
                </c:pt>
                <c:pt idx="115">
                  <c:v>553390.8620954759</c:v>
                </c:pt>
                <c:pt idx="116">
                  <c:v>551279.9717706238</c:v>
                </c:pt>
                <c:pt idx="117">
                  <c:v>549185.6971367714</c:v>
                </c:pt>
                <c:pt idx="118">
                  <c:v>547107.8446516481</c:v>
                </c:pt>
                <c:pt idx="119">
                  <c:v>545046.2237697431</c:v>
                </c:pt>
                <c:pt idx="120">
                  <c:v>543000.6468844819</c:v>
                </c:pt>
                <c:pt idx="121">
                  <c:v>540970.9292717376</c:v>
                </c:pt>
                <c:pt idx="122">
                  <c:v>538956.8890346413</c:v>
                </c:pt>
                <c:pt idx="123">
                  <c:v>536958.3470496563</c:v>
                </c:pt>
                <c:pt idx="124">
                  <c:v>534975.1269138824</c:v>
                </c:pt>
                <c:pt idx="125">
                  <c:v>533007.0548935587</c:v>
                </c:pt>
                <c:pt idx="126">
                  <c:v>531053.9598737307</c:v>
                </c:pt>
                <c:pt idx="127">
                  <c:v>529115.673309055</c:v>
                </c:pt>
                <c:pt idx="128">
                  <c:v>527192.0291757081</c:v>
                </c:pt>
                <c:pt idx="129">
                  <c:v>525282.8639243721</c:v>
                </c:pt>
                <c:pt idx="130">
                  <c:v>523388.01643426943</c:v>
                </c:pt>
                <c:pt idx="131">
                  <c:v>521507.3279682187</c:v>
                </c:pt>
                <c:pt idx="132">
                  <c:v>519640.6421286855</c:v>
                </c:pt>
                <c:pt idx="133">
                  <c:v>517787.804814803</c:v>
                </c:pt>
                <c:pt idx="134">
                  <c:v>515948.6641803368</c:v>
                </c:pt>
                <c:pt idx="135">
                  <c:v>514123.07059257024</c:v>
                </c:pt>
                <c:pt idx="136">
                  <c:v>512310.87659208674</c:v>
                </c:pt>
                <c:pt idx="137">
                  <c:v>510511.9368534263</c:v>
                </c:pt>
                <c:pt idx="138">
                  <c:v>508726.10814659414</c:v>
                </c:pt>
                <c:pt idx="139">
                  <c:v>506953.2492994001</c:v>
                </c:pt>
                <c:pt idx="140">
                  <c:v>505193.22116060735</c:v>
                </c:pt>
                <c:pt idx="141">
                  <c:v>503445.88656387164</c:v>
                </c:pt>
                <c:pt idx="142">
                  <c:v>501711.11029244907</c:v>
                </c:pt>
                <c:pt idx="143">
                  <c:v>499988.75904465595</c:v>
                </c:pt>
                <c:pt idx="144">
                  <c:v>498278.70140005986</c:v>
                </c:pt>
                <c:pt idx="145">
                  <c:v>496580.80778638524</c:v>
                </c:pt>
                <c:pt idx="146">
                  <c:v>494894.9504471156</c:v>
                </c:pt>
                <c:pt idx="147">
                  <c:v>493221.00340977515</c:v>
                </c:pt>
                <c:pt idx="148">
                  <c:v>491558.8424548734</c:v>
                </c:pt>
                <c:pt idx="149">
                  <c:v>489908.34508549666</c:v>
                </c:pt>
                <c:pt idx="150">
                  <c:v>488269.3904975304</c:v>
                </c:pt>
                <c:pt idx="151">
                  <c:v>486641.859550498</c:v>
                </c:pt>
                <c:pt idx="152">
                  <c:v>485025.6347390004</c:v>
                </c:pt>
                <c:pt idx="153">
                  <c:v>483420.600164742</c:v>
                </c:pt>
                <c:pt idx="154">
                  <c:v>481826.64150912996</c:v>
                </c:pt>
                <c:pt idx="155">
                  <c:v>480243.64600643225</c:v>
                </c:pt>
                <c:pt idx="156">
                  <c:v>478671.5024174812</c:v>
                </c:pt>
                <c:pt idx="157">
                  <c:v>477110.10100391036</c:v>
                </c:pt>
                <c:pt idx="158">
                  <c:v>475559.333502911</c:v>
                </c:pt>
                <c:pt idx="159">
                  <c:v>474019.09310249763</c:v>
                </c:pt>
                <c:pt idx="160">
                  <c:v>472489.27441726887</c:v>
                </c:pt>
                <c:pt idx="161">
                  <c:v>470969.773464653</c:v>
                </c:pt>
                <c:pt idx="162">
                  <c:v>469460.4876416276</c:v>
                </c:pt>
                <c:pt idx="163">
                  <c:v>467961.31570190046</c:v>
                </c:pt>
                <c:pt idx="164">
                  <c:v>466472.1577335431</c:v>
                </c:pt>
                <c:pt idx="165">
                  <c:v>464992.9151370646</c:v>
                </c:pt>
                <c:pt idx="166">
                  <c:v>463523.49060391786</c:v>
                </c:pt>
                <c:pt idx="167">
                  <c:v>462063.78809542576</c:v>
                </c:pt>
                <c:pt idx="168">
                  <c:v>460613.7128221202</c:v>
                </c:pt>
                <c:pt idx="169">
                  <c:v>459173.1712234822</c:v>
                </c:pt>
                <c:pt idx="170">
                  <c:v>457742.0709480765</c:v>
                </c:pt>
                <c:pt idx="171">
                  <c:v>456320.32083406975</c:v>
                </c:pt>
                <c:pt idx="172">
                  <c:v>454907.83089012426</c:v>
                </c:pt>
                <c:pt idx="173">
                  <c:v>453504.51227665955</c:v>
                </c:pt>
                <c:pt idx="174">
                  <c:v>452110.27728747233</c:v>
                </c:pt>
                <c:pt idx="175">
                  <c:v>450725.0393317081</c:v>
                </c:pt>
                <c:pt idx="176">
                  <c:v>449348.7129161754</c:v>
                </c:pt>
                <c:pt idx="177">
                  <c:v>447981.2136279963</c:v>
                </c:pt>
                <c:pt idx="178">
                  <c:v>446622.4581175843</c:v>
                </c:pt>
                <c:pt idx="179">
                  <c:v>445272.36408194416</c:v>
                </c:pt>
                <c:pt idx="180">
                  <c:v>443930.85024828505</c:v>
                </c:pt>
                <c:pt idx="181">
                  <c:v>442597.83635794075</c:v>
                </c:pt>
                <c:pt idx="182">
                  <c:v>441273.2431505907</c:v>
                </c:pt>
                <c:pt idx="183">
                  <c:v>439956.9923487745</c:v>
                </c:pt>
                <c:pt idx="184">
                  <c:v>438649.0066426942</c:v>
                </c:pt>
                <c:pt idx="185">
                  <c:v>437349.20967529726</c:v>
                </c:pt>
                <c:pt idx="186">
                  <c:v>436057.5260276357</c:v>
                </c:pt>
                <c:pt idx="187">
                  <c:v>434773.88120449375</c:v>
                </c:pt>
                <c:pt idx="188">
                  <c:v>433498.20162027946</c:v>
                </c:pt>
                <c:pt idx="189">
                  <c:v>432230.41458517394</c:v>
                </c:pt>
                <c:pt idx="190">
                  <c:v>430970.44829153334</c:v>
                </c:pt>
                <c:pt idx="191">
                  <c:v>429718.2318005377</c:v>
                </c:pt>
                <c:pt idx="192">
                  <c:v>428473.6950290817</c:v>
                </c:pt>
                <c:pt idx="193">
                  <c:v>427236.76873690257</c:v>
                </c:pt>
                <c:pt idx="194">
                  <c:v>426007.3845139388</c:v>
                </c:pt>
                <c:pt idx="195">
                  <c:v>424785.474767917</c:v>
                </c:pt>
                <c:pt idx="196">
                  <c:v>423570.9727121599</c:v>
                </c:pt>
                <c:pt idx="197">
                  <c:v>422363.81235361274</c:v>
                </c:pt>
                <c:pt idx="198">
                  <c:v>421163.92848108185</c:v>
                </c:pt>
                <c:pt idx="199">
                  <c:v>419971.25665368297</c:v>
                </c:pt>
                <c:pt idx="200">
                  <c:v>418785.7331894926</c:v>
                </c:pt>
                <c:pt idx="201">
                  <c:v>417607.29515440064</c:v>
                </c:pt>
                <c:pt idx="202">
                  <c:v>416435.88035115815</c:v>
                </c:pt>
                <c:pt idx="203">
                  <c:v>415271.4273086179</c:v>
                </c:pt>
                <c:pt idx="204">
                  <c:v>414113.8752711622</c:v>
                </c:pt>
                <c:pt idx="205">
                  <c:v>412963.1641883155</c:v>
                </c:pt>
                <c:pt idx="206">
                  <c:v>411819.23470453755</c:v>
                </c:pt>
                <c:pt idx="207">
                  <c:v>410682.0281491931</c:v>
                </c:pt>
                <c:pt idx="208">
                  <c:v>409551.4865266952</c:v>
                </c:pt>
                <c:pt idx="209">
                  <c:v>408427.552506818</c:v>
                </c:pt>
                <c:pt idx="210">
                  <c:v>407310.16941517656</c:v>
                </c:pt>
                <c:pt idx="211">
                  <c:v>406199.2812238687</c:v>
                </c:pt>
                <c:pt idx="212">
                  <c:v>405094.832542278</c:v>
                </c:pt>
                <c:pt idx="213">
                  <c:v>403996.76860803226</c:v>
                </c:pt>
                <c:pt idx="214">
                  <c:v>402905.03527811647</c:v>
                </c:pt>
                <c:pt idx="215">
                  <c:v>401819.57902013545</c:v>
                </c:pt>
                <c:pt idx="216">
                  <c:v>400740.3469037248</c:v>
                </c:pt>
                <c:pt idx="217">
                  <c:v>399667.28659210604</c:v>
                </c:pt>
                <c:pt idx="218">
                  <c:v>398600.3463337834</c:v>
                </c:pt>
                <c:pt idx="219">
                  <c:v>397539.47495438054</c:v>
                </c:pt>
                <c:pt idx="220">
                  <c:v>396484.62184861227</c:v>
                </c:pt>
                <c:pt idx="221">
                  <c:v>395435.7369723913</c:v>
                </c:pt>
                <c:pt idx="222">
                  <c:v>394392.7708350651</c:v>
                </c:pt>
                <c:pt idx="223">
                  <c:v>393355.6744917818</c:v>
                </c:pt>
                <c:pt idx="224">
                  <c:v>392324.399535982</c:v>
                </c:pt>
                <c:pt idx="225">
                  <c:v>391298.89809201425</c:v>
                </c:pt>
                <c:pt idx="226">
                  <c:v>390279.122807872</c:v>
                </c:pt>
                <c:pt idx="227">
                  <c:v>389265.02684804925</c:v>
                </c:pt>
                <c:pt idx="228">
                  <c:v>388256.56388651306</c:v>
                </c:pt>
                <c:pt idx="229">
                  <c:v>387253.68809979036</c:v>
                </c:pt>
                <c:pt idx="230">
                  <c:v>386256.3541601675</c:v>
                </c:pt>
                <c:pt idx="231">
                  <c:v>385264.5172289994</c:v>
                </c:pt>
                <c:pt idx="232">
                  <c:v>384278.13295012724</c:v>
                </c:pt>
                <c:pt idx="233">
                  <c:v>383297.1574434021</c:v>
                </c:pt>
                <c:pt idx="234">
                  <c:v>382321.54729831265</c:v>
                </c:pt>
                <c:pt idx="235">
                  <c:v>381351.25956771494</c:v>
                </c:pt>
                <c:pt idx="236">
                  <c:v>380386.2517616626</c:v>
                </c:pt>
                <c:pt idx="237">
                  <c:v>379426.48184133513</c:v>
                </c:pt>
                <c:pt idx="238">
                  <c:v>378471.9082130631</c:v>
                </c:pt>
                <c:pt idx="239">
                  <c:v>377522.48972244776</c:v>
                </c:pt>
                <c:pt idx="240">
                  <c:v>376578.18564857374</c:v>
                </c:pt>
                <c:pt idx="241">
                  <c:v>375638.9556983133</c:v>
                </c:pt>
                <c:pt idx="242">
                  <c:v>374704.7600007199</c:v>
                </c:pt>
                <c:pt idx="243">
                  <c:v>373775.5591015096</c:v>
                </c:pt>
                <c:pt idx="244">
                  <c:v>372851.31395762955</c:v>
                </c:pt>
                <c:pt idx="245">
                  <c:v>371931.9859319104</c:v>
                </c:pt>
                <c:pt idx="246">
                  <c:v>371017.53678780247</c:v>
                </c:pt>
                <c:pt idx="247">
                  <c:v>370107.9286841936</c:v>
                </c:pt>
                <c:pt idx="248">
                  <c:v>369203.1241703072</c:v>
                </c:pt>
                <c:pt idx="249">
                  <c:v>368303.08618067927</c:v>
                </c:pt>
                <c:pt idx="250">
                  <c:v>367407.7780302123</c:v>
                </c:pt>
                <c:pt idx="251">
                  <c:v>366517.1634093062</c:v>
                </c:pt>
                <c:pt idx="252">
                  <c:v>365631.20637906267</c:v>
                </c:pt>
                <c:pt idx="253">
                  <c:v>364749.87136656384</c:v>
                </c:pt>
                <c:pt idx="254">
                  <c:v>363873.12316022237</c:v>
                </c:pt>
                <c:pt idx="255">
                  <c:v>363000.9269052027</c:v>
                </c:pt>
                <c:pt idx="256">
                  <c:v>362133.2480989114</c:v>
                </c:pt>
                <c:pt idx="257">
                  <c:v>361270.05258655624</c:v>
                </c:pt>
                <c:pt idx="258">
                  <c:v>360411.30655677157</c:v>
                </c:pt>
                <c:pt idx="259">
                  <c:v>359556.9765373104</c:v>
                </c:pt>
                <c:pt idx="260">
                  <c:v>358707.0293908008</c:v>
                </c:pt>
                <c:pt idx="261">
                  <c:v>357861.4323105657</c:v>
                </c:pt>
                <c:pt idx="262">
                  <c:v>357020.1528165057</c:v>
                </c:pt>
                <c:pt idx="263">
                  <c:v>356183.1587510429</c:v>
                </c:pt>
                <c:pt idx="264">
                  <c:v>355350.4182751249</c:v>
                </c:pt>
                <c:pt idx="265">
                  <c:v>354521.89986428857</c:v>
                </c:pt>
                <c:pt idx="266">
                  <c:v>353697.57230478176</c:v>
                </c:pt>
                <c:pt idx="267">
                  <c:v>352877.40468974225</c:v>
                </c:pt>
                <c:pt idx="268">
                  <c:v>352061.3664154332</c:v>
                </c:pt>
                <c:pt idx="269">
                  <c:v>351249.4271775335</c:v>
                </c:pt>
                <c:pt idx="270">
                  <c:v>350441.5569674832</c:v>
                </c:pt>
                <c:pt idx="271">
                  <c:v>349637.72606888117</c:v>
                </c:pt>
                <c:pt idx="272">
                  <c:v>348837.9050539368</c:v>
                </c:pt>
                <c:pt idx="273">
                  <c:v>348042.06477997213</c:v>
                </c:pt>
                <c:pt idx="274">
                  <c:v>347250.17638597515</c:v>
                </c:pt>
                <c:pt idx="275">
                  <c:v>346462.21128920314</c:v>
                </c:pt>
                <c:pt idx="276">
                  <c:v>345678.14118183503</c:v>
                </c:pt>
                <c:pt idx="277">
                  <c:v>344897.93802767154</c:v>
                </c:pt>
                <c:pt idx="278">
                  <c:v>344121.57405888353</c:v>
                </c:pt>
                <c:pt idx="279">
                  <c:v>343349.0217728063</c:v>
                </c:pt>
                <c:pt idx="280">
                  <c:v>342580.25392878003</c:v>
                </c:pt>
                <c:pt idx="281">
                  <c:v>341815.24354503537</c:v>
                </c:pt>
                <c:pt idx="282">
                  <c:v>341053.96389562316</c:v>
                </c:pt>
                <c:pt idx="283">
                  <c:v>340296.38850738795</c:v>
                </c:pt>
                <c:pt idx="284">
                  <c:v>339542.49115698447</c:v>
                </c:pt>
                <c:pt idx="285">
                  <c:v>338792.2458679357</c:v>
                </c:pt>
                <c:pt idx="286">
                  <c:v>338045.6269077334</c:v>
                </c:pt>
                <c:pt idx="287">
                  <c:v>337302.6087849784</c:v>
                </c:pt>
                <c:pt idx="288">
                  <c:v>336563.16624656186</c:v>
                </c:pt>
                <c:pt idx="289">
                  <c:v>335827.27427488554</c:v>
                </c:pt>
                <c:pt idx="290">
                  <c:v>335094.90808512113</c:v>
                </c:pt>
                <c:pt idx="291">
                  <c:v>334366.04312250734</c:v>
                </c:pt>
                <c:pt idx="292">
                  <c:v>333640.65505968535</c:v>
                </c:pt>
                <c:pt idx="293">
                  <c:v>332918.7197940705</c:v>
                </c:pt>
                <c:pt idx="294">
                  <c:v>332200.21344526083</c:v>
                </c:pt>
                <c:pt idx="295">
                  <c:v>331485.11235248105</c:v>
                </c:pt>
                <c:pt idx="296">
                  <c:v>330773.3930720621</c:v>
                </c:pt>
                <c:pt idx="297">
                  <c:v>330065.0323749551</c:v>
                </c:pt>
                <c:pt idx="298">
                  <c:v>329360.0072442791</c:v>
                </c:pt>
                <c:pt idx="299">
                  <c:v>328658.2948729034</c:v>
                </c:pt>
                <c:pt idx="300">
                  <c:v>327959.87266106164</c:v>
                </c:pt>
                <c:pt idx="301">
                  <c:v>327264.71821399947</c:v>
                </c:pt>
                <c:pt idx="302">
                  <c:v>326572.80933965306</c:v>
                </c:pt>
                <c:pt idx="303">
                  <c:v>325884.12404636026</c:v>
                </c:pt>
                <c:pt idx="304">
                  <c:v>325198.6405406019</c:v>
                </c:pt>
                <c:pt idx="305">
                  <c:v>324516.337224774</c:v>
                </c:pt>
                <c:pt idx="306">
                  <c:v>323837.1926949896</c:v>
                </c:pt>
                <c:pt idx="307">
                  <c:v>323161.1857389108</c:v>
                </c:pt>
                <c:pt idx="308">
                  <c:v>322488.29533360887</c:v>
                </c:pt>
                <c:pt idx="309">
                  <c:v>321818.50064345397</c:v>
                </c:pt>
                <c:pt idx="310">
                  <c:v>321151.7810180325</c:v>
                </c:pt>
                <c:pt idx="311">
                  <c:v>320488.1159900922</c:v>
                </c:pt>
                <c:pt idx="312">
                  <c:v>319827.4852735148</c:v>
                </c:pt>
                <c:pt idx="313">
                  <c:v>319169.8687613154</c:v>
                </c:pt>
                <c:pt idx="314">
                  <c:v>318515.24652366823</c:v>
                </c:pt>
                <c:pt idx="315">
                  <c:v>317863.5988059586</c:v>
                </c:pt>
                <c:pt idx="316">
                  <c:v>317214.9060268604</c:v>
                </c:pt>
                <c:pt idx="317">
                  <c:v>316569.1487764393</c:v>
                </c:pt>
                <c:pt idx="318">
                  <c:v>315926.3078142799</c:v>
                </c:pt>
                <c:pt idx="319">
                  <c:v>315286.3640676386</c:v>
                </c:pt>
                <c:pt idx="320">
                  <c:v>314649.29862961924</c:v>
                </c:pt>
                <c:pt idx="321">
                  <c:v>314015.0927573738</c:v>
                </c:pt>
                <c:pt idx="322">
                  <c:v>313383.72787032573</c:v>
                </c:pt>
                <c:pt idx="323">
                  <c:v>312755.1855484161</c:v>
                </c:pt>
                <c:pt idx="324">
                  <c:v>312129.4475303735</c:v>
                </c:pt>
                <c:pt idx="325">
                  <c:v>311506.4957120052</c:v>
                </c:pt>
                <c:pt idx="326">
                  <c:v>310886.3121445109</c:v>
                </c:pt>
                <c:pt idx="327">
                  <c:v>310268.8790328181</c:v>
                </c:pt>
                <c:pt idx="328">
                  <c:v>309654.1787339384</c:v>
                </c:pt>
                <c:pt idx="329">
                  <c:v>309042.1937553458</c:v>
                </c:pt>
                <c:pt idx="330">
                  <c:v>308432.90675337473</c:v>
                </c:pt>
                <c:pt idx="331">
                  <c:v>307826.300531639</c:v>
                </c:pt>
                <c:pt idx="332">
                  <c:v>307222.35803947074</c:v>
                </c:pt>
                <c:pt idx="333">
                  <c:v>306621.06237037916</c:v>
                </c:pt>
                <c:pt idx="334">
                  <c:v>306022.39676052926</c:v>
                </c:pt>
                <c:pt idx="335">
                  <c:v>305426.3445872387</c:v>
                </c:pt>
                <c:pt idx="336">
                  <c:v>304832.88936749496</c:v>
                </c:pt>
                <c:pt idx="337">
                  <c:v>304242.0147564902</c:v>
                </c:pt>
                <c:pt idx="338">
                  <c:v>303653.7045461749</c:v>
                </c:pt>
                <c:pt idx="339">
                  <c:v>303067.9426638297</c:v>
                </c:pt>
                <c:pt idx="340">
                  <c:v>302484.7131706548</c:v>
                </c:pt>
                <c:pt idx="341">
                  <c:v>301904.0002603774</c:v>
                </c:pt>
                <c:pt idx="342">
                  <c:v>301325.7882578762</c:v>
                </c:pt>
                <c:pt idx="343">
                  <c:v>300750.0616178228</c:v>
                </c:pt>
                <c:pt idx="344">
                  <c:v>300176.80492334056</c:v>
                </c:pt>
                <c:pt idx="345">
                  <c:v>299606.0028846797</c:v>
                </c:pt>
                <c:pt idx="346">
                  <c:v>299037.6403379084</c:v>
                </c:pt>
                <c:pt idx="347">
                  <c:v>298471.70224362105</c:v>
                </c:pt>
                <c:pt idx="348">
                  <c:v>297908.17368566117</c:v>
                </c:pt>
                <c:pt idx="349">
                  <c:v>297347.03986986104</c:v>
                </c:pt>
                <c:pt idx="350">
                  <c:v>296788.28612279624</c:v>
                </c:pt>
                <c:pt idx="351">
                  <c:v>296231.89789055544</c:v>
                </c:pt>
                <c:pt idx="352">
                  <c:v>295677.8607375254</c:v>
                </c:pt>
                <c:pt idx="353">
                  <c:v>295126.1603451905</c:v>
                </c:pt>
                <c:pt idx="354">
                  <c:v>294576.7825109475</c:v>
                </c:pt>
                <c:pt idx="355">
                  <c:v>294029.7131469335</c:v>
                </c:pt>
                <c:pt idx="356">
                  <c:v>293484.9382788696</c:v>
                </c:pt>
                <c:pt idx="357">
                  <c:v>292942.44404491695</c:v>
                </c:pt>
                <c:pt idx="358">
                  <c:v>292402.216694548</c:v>
                </c:pt>
                <c:pt idx="359">
                  <c:v>291864.2425874304</c:v>
                </c:pt>
                <c:pt idx="360">
                  <c:v>291328.50819232455</c:v>
                </c:pt>
                <c:pt idx="361">
                  <c:v>290795.00008599466</c:v>
                </c:pt>
                <c:pt idx="362">
                  <c:v>290263.70495213236</c:v>
                </c:pt>
                <c:pt idx="363">
                  <c:v>289734.6095802936</c:v>
                </c:pt>
                <c:pt idx="364">
                  <c:v>289207.700864848</c:v>
                </c:pt>
                <c:pt idx="365">
                  <c:v>288682.9658039404</c:v>
                </c:pt>
                <c:pt idx="366">
                  <c:v>288160.39149846544</c:v>
                </c:pt>
                <c:pt idx="367">
                  <c:v>287639.96515105374</c:v>
                </c:pt>
                <c:pt idx="368">
                  <c:v>287121.67406506994</c:v>
                </c:pt>
                <c:pt idx="369">
                  <c:v>286605.5056436233</c:v>
                </c:pt>
                <c:pt idx="370">
                  <c:v>286091.4473885891</c:v>
                </c:pt>
                <c:pt idx="371">
                  <c:v>285579.48689964204</c:v>
                </c:pt>
                <c:pt idx="372">
                  <c:v>285069.61187330086</c:v>
                </c:pt>
                <c:pt idx="373">
                  <c:v>284561.8101019841</c:v>
                </c:pt>
                <c:pt idx="374">
                  <c:v>284056.0694730769</c:v>
                </c:pt>
                <c:pt idx="375">
                  <c:v>283552.37796800875</c:v>
                </c:pt>
                <c:pt idx="376">
                  <c:v>283050.7236613419</c:v>
                </c:pt>
                <c:pt idx="377">
                  <c:v>282551.09471987025</c:v>
                </c:pt>
                <c:pt idx="378">
                  <c:v>282053.479401729</c:v>
                </c:pt>
                <c:pt idx="379">
                  <c:v>281557.8660555143</c:v>
                </c:pt>
                <c:pt idx="380">
                  <c:v>281064.2431194133</c:v>
                </c:pt>
                <c:pt idx="381">
                  <c:v>280572.5991203438</c:v>
                </c:pt>
                <c:pt idx="382">
                  <c:v>280082.9226731044</c:v>
                </c:pt>
                <c:pt idx="383">
                  <c:v>279595.202479534</c:v>
                </c:pt>
                <c:pt idx="384">
                  <c:v>279109.4273276809</c:v>
                </c:pt>
                <c:pt idx="385">
                  <c:v>278625.5860909818</c:v>
                </c:pt>
                <c:pt idx="386">
                  <c:v>278143.6677274496</c:v>
                </c:pt>
                <c:pt idx="387">
                  <c:v>277663.661278871</c:v>
                </c:pt>
                <c:pt idx="388">
                  <c:v>277185.5558700128</c:v>
                </c:pt>
                <c:pt idx="389">
                  <c:v>276709.34070783755</c:v>
                </c:pt>
                <c:pt idx="390">
                  <c:v>276235.00508072774</c:v>
                </c:pt>
                <c:pt idx="391">
                  <c:v>275762.53835771914</c:v>
                </c:pt>
                <c:pt idx="392">
                  <c:v>275291.9299877424</c:v>
                </c:pt>
                <c:pt idx="393">
                  <c:v>274823.1694988735</c:v>
                </c:pt>
                <c:pt idx="394">
                  <c:v>274356.2464975926</c:v>
                </c:pt>
                <c:pt idx="395">
                  <c:v>273891.15066805074</c:v>
                </c:pt>
                <c:pt idx="396">
                  <c:v>273427.87177134573</c:v>
                </c:pt>
                <c:pt idx="397">
                  <c:v>272966.39964480494</c:v>
                </c:pt>
                <c:pt idx="398">
                  <c:v>272506.72420127725</c:v>
                </c:pt>
                <c:pt idx="399">
                  <c:v>272048.83542843175</c:v>
                </c:pt>
                <c:pt idx="400">
                  <c:v>271592.7233880653</c:v>
                </c:pt>
                <c:pt idx="401">
                  <c:v>271138.3782154169</c:v>
                </c:pt>
                <c:pt idx="402">
                  <c:v>270685.7901184906</c:v>
                </c:pt>
                <c:pt idx="403">
                  <c:v>270234.9493773845</c:v>
                </c:pt>
                <c:pt idx="404">
                  <c:v>269785.8463436289</c:v>
                </c:pt>
                <c:pt idx="405">
                  <c:v>269338.47143953014</c:v>
                </c:pt>
                <c:pt idx="406">
                  <c:v>268892.8151575227</c:v>
                </c:pt>
                <c:pt idx="407">
                  <c:v>268448.86805952794</c:v>
                </c:pt>
                <c:pt idx="408">
                  <c:v>268006.6207763201</c:v>
                </c:pt>
                <c:pt idx="409">
                  <c:v>267566.0640068989</c:v>
                </c:pt>
                <c:pt idx="410">
                  <c:v>267127.18851786945</c:v>
                </c:pt>
                <c:pt idx="411">
                  <c:v>266689.98514282843</c:v>
                </c:pt>
                <c:pt idx="412">
                  <c:v>266254.4447817575</c:v>
                </c:pt>
                <c:pt idx="413">
                  <c:v>265820.55840042245</c:v>
                </c:pt>
                <c:pt idx="414">
                  <c:v>265388.3170297801</c:v>
                </c:pt>
                <c:pt idx="415">
                  <c:v>264957.7117653904</c:v>
                </c:pt>
                <c:pt idx="416">
                  <c:v>264528.73376683536</c:v>
                </c:pt>
                <c:pt idx="417">
                  <c:v>264101.37425714463</c:v>
                </c:pt>
                <c:pt idx="418">
                  <c:v>263675.6245222265</c:v>
                </c:pt>
                <c:pt idx="419">
                  <c:v>263251.4759103058</c:v>
                </c:pt>
                <c:pt idx="420">
                  <c:v>262828.91983136703</c:v>
                </c:pt>
                <c:pt idx="421">
                  <c:v>262407.9477566042</c:v>
                </c:pt>
                <c:pt idx="422">
                  <c:v>261988.5512178758</c:v>
                </c:pt>
                <c:pt idx="423">
                  <c:v>261570.72180716644</c:v>
                </c:pt>
                <c:pt idx="424">
                  <c:v>261154.4511760535</c:v>
                </c:pt>
                <c:pt idx="425">
                  <c:v>260739.73103517955</c:v>
                </c:pt>
                <c:pt idx="426">
                  <c:v>260326.55315373087</c:v>
                </c:pt>
                <c:pt idx="427">
                  <c:v>259914.90935892097</c:v>
                </c:pt>
                <c:pt idx="428">
                  <c:v>259504.7915354796</c:v>
                </c:pt>
                <c:pt idx="429">
                  <c:v>259096.1916251475</c:v>
                </c:pt>
                <c:pt idx="430">
                  <c:v>258689.10162617618</c:v>
                </c:pt>
                <c:pt idx="431">
                  <c:v>258283.51359283298</c:v>
                </c:pt>
                <c:pt idx="432">
                  <c:v>257879.41963491155</c:v>
                </c:pt>
                <c:pt idx="433">
                  <c:v>257476.81191724708</c:v>
                </c:pt>
                <c:pt idx="434">
                  <c:v>257075.68265923686</c:v>
                </c:pt>
                <c:pt idx="435">
                  <c:v>256676.02413436596</c:v>
                </c:pt>
                <c:pt idx="436">
                  <c:v>256277.8286697375</c:v>
                </c:pt>
                <c:pt idx="437">
                  <c:v>255881.088645608</c:v>
                </c:pt>
                <c:pt idx="438">
                  <c:v>255485.7964949277</c:v>
                </c:pt>
                <c:pt idx="439">
                  <c:v>255091.94470288538</c:v>
                </c:pt>
                <c:pt idx="440">
                  <c:v>254699.5258064579</c:v>
                </c:pt>
                <c:pt idx="441">
                  <c:v>254308.53239396482</c:v>
                </c:pt>
                <c:pt idx="442">
                  <c:v>253918.95710462687</c:v>
                </c:pt>
                <c:pt idx="443">
                  <c:v>253530.79262812977</c:v>
                </c:pt>
                <c:pt idx="444">
                  <c:v>253144.0317041919</c:v>
                </c:pt>
                <c:pt idx="445">
                  <c:v>252758.66712213677</c:v>
                </c:pt>
                <c:pt idx="446">
                  <c:v>252374.69172046968</c:v>
                </c:pt>
                <c:pt idx="447">
                  <c:v>251992.0983864589</c:v>
                </c:pt>
                <c:pt idx="448">
                  <c:v>251610.8800557209</c:v>
                </c:pt>
                <c:pt idx="449">
                  <c:v>251231.02971180994</c:v>
                </c:pt>
                <c:pt idx="450">
                  <c:v>250852.54038581185</c:v>
                </c:pt>
                <c:pt idx="451">
                  <c:v>250475.40515594184</c:v>
                </c:pt>
                <c:pt idx="452">
                  <c:v>250099.61714714655</c:v>
                </c:pt>
                <c:pt idx="453">
                  <c:v>249725.16953070986</c:v>
                </c:pt>
                <c:pt idx="454">
                  <c:v>249352.05552386292</c:v>
                </c:pt>
                <c:pt idx="455">
                  <c:v>248980.26838939817</c:v>
                </c:pt>
                <c:pt idx="456">
                  <c:v>248609.80143528685</c:v>
                </c:pt>
                <c:pt idx="457">
                  <c:v>248240.64801430088</c:v>
                </c:pt>
                <c:pt idx="458">
                  <c:v>247872.8015236381</c:v>
                </c:pt>
                <c:pt idx="459">
                  <c:v>247506.25540455148</c:v>
                </c:pt>
                <c:pt idx="460">
                  <c:v>247141.00314198213</c:v>
                </c:pt>
                <c:pt idx="461">
                  <c:v>246777.0382641957</c:v>
                </c:pt>
                <c:pt idx="462">
                  <c:v>246414.3543424225</c:v>
                </c:pt>
                <c:pt idx="463">
                  <c:v>246052.9449905015</c:v>
                </c:pt>
                <c:pt idx="464">
                  <c:v>245692.80386452732</c:v>
                </c:pt>
                <c:pt idx="465">
                  <c:v>245333.9246625013</c:v>
                </c:pt>
                <c:pt idx="466">
                  <c:v>244976.30112398544</c:v>
                </c:pt>
                <c:pt idx="467">
                  <c:v>244619.9270297605</c:v>
                </c:pt>
                <c:pt idx="468">
                  <c:v>244264.79620148652</c:v>
                </c:pt>
                <c:pt idx="469">
                  <c:v>243910.9025013677</c:v>
                </c:pt>
                <c:pt idx="470">
                  <c:v>243558.2398318197</c:v>
                </c:pt>
                <c:pt idx="471">
                  <c:v>243206.80213514093</c:v>
                </c:pt>
                <c:pt idx="472">
                  <c:v>242856.58339318642</c:v>
                </c:pt>
                <c:pt idx="473">
                  <c:v>242507.57762704548</c:v>
                </c:pt>
                <c:pt idx="474">
                  <c:v>242159.77889672192</c:v>
                </c:pt>
                <c:pt idx="475">
                  <c:v>241813.18130081796</c:v>
                </c:pt>
                <c:pt idx="476">
                  <c:v>241467.77897622084</c:v>
                </c:pt>
                <c:pt idx="477">
                  <c:v>241123.5660977926</c:v>
                </c:pt>
                <c:pt idx="478">
                  <c:v>240780.53687806285</c:v>
                </c:pt>
                <c:pt idx="479">
                  <c:v>240438.6855669245</c:v>
                </c:pt>
                <c:pt idx="480">
                  <c:v>240098.00645133268</c:v>
                </c:pt>
                <c:pt idx="481">
                  <c:v>239758.493855006</c:v>
                </c:pt>
                <c:pt idx="482">
                  <c:v>239420.14213813137</c:v>
                </c:pt>
                <c:pt idx="483">
                  <c:v>239082.9456970712</c:v>
                </c:pt>
                <c:pt idx="484">
                  <c:v>238746.89896407363</c:v>
                </c:pt>
                <c:pt idx="485">
                  <c:v>238411.99640698536</c:v>
                </c:pt>
                <c:pt idx="486">
                  <c:v>238078.2325289674</c:v>
                </c:pt>
                <c:pt idx="487">
                  <c:v>237745.60186821356</c:v>
                </c:pt>
                <c:pt idx="488">
                  <c:v>237414.0989976715</c:v>
                </c:pt>
                <c:pt idx="489">
                  <c:v>237083.7185247665</c:v>
                </c:pt>
                <c:pt idx="490">
                  <c:v>236754.45509112778</c:v>
                </c:pt>
                <c:pt idx="491">
                  <c:v>236426.30337231763</c:v>
                </c:pt>
                <c:pt idx="492">
                  <c:v>236099.25807756302</c:v>
                </c:pt>
                <c:pt idx="493">
                  <c:v>235773.31394948947</c:v>
                </c:pt>
                <c:pt idx="494">
                  <c:v>235448.46576385808</c:v>
                </c:pt>
                <c:pt idx="495">
                  <c:v>235124.70832930424</c:v>
                </c:pt>
                <c:pt idx="496">
                  <c:v>234802.03648707946</c:v>
                </c:pt>
                <c:pt idx="497">
                  <c:v>234480.44511079544</c:v>
                </c:pt>
                <c:pt idx="498">
                  <c:v>234159.9291061703</c:v>
                </c:pt>
                <c:pt idx="499">
                  <c:v>233840.48341077752</c:v>
                </c:pt>
              </c:numCache>
            </c:numRef>
          </c:yVal>
          <c:smooth val="1"/>
        </c:ser>
        <c:axId val="36659612"/>
        <c:axId val="61501053"/>
      </c:scatterChart>
      <c:scatterChart>
        <c:scatterStyle val="lineMarker"/>
        <c:varyColors val="0"/>
        <c:ser>
          <c:idx val="1"/>
          <c:order val="1"/>
          <c:tx>
            <c:v>Gas Rate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Calcs!$C$38:$C$537</c:f>
              <c:numCache>
                <c:ptCount val="50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  <c:pt idx="75">
                  <c:v>2280</c:v>
                </c:pt>
                <c:pt idx="76">
                  <c:v>2310</c:v>
                </c:pt>
                <c:pt idx="77">
                  <c:v>2340</c:v>
                </c:pt>
                <c:pt idx="78">
                  <c:v>2370</c:v>
                </c:pt>
                <c:pt idx="79">
                  <c:v>2400</c:v>
                </c:pt>
                <c:pt idx="80">
                  <c:v>2430</c:v>
                </c:pt>
                <c:pt idx="81">
                  <c:v>2460</c:v>
                </c:pt>
                <c:pt idx="82">
                  <c:v>2490</c:v>
                </c:pt>
                <c:pt idx="83">
                  <c:v>2520</c:v>
                </c:pt>
                <c:pt idx="84">
                  <c:v>2550</c:v>
                </c:pt>
                <c:pt idx="85">
                  <c:v>2580</c:v>
                </c:pt>
                <c:pt idx="86">
                  <c:v>2610</c:v>
                </c:pt>
                <c:pt idx="87">
                  <c:v>2640</c:v>
                </c:pt>
                <c:pt idx="88">
                  <c:v>2670</c:v>
                </c:pt>
                <c:pt idx="89">
                  <c:v>2700</c:v>
                </c:pt>
                <c:pt idx="90">
                  <c:v>2730</c:v>
                </c:pt>
                <c:pt idx="91">
                  <c:v>2760</c:v>
                </c:pt>
                <c:pt idx="92">
                  <c:v>2790</c:v>
                </c:pt>
                <c:pt idx="93">
                  <c:v>2820</c:v>
                </c:pt>
                <c:pt idx="94">
                  <c:v>2850</c:v>
                </c:pt>
                <c:pt idx="95">
                  <c:v>2880</c:v>
                </c:pt>
                <c:pt idx="96">
                  <c:v>2910</c:v>
                </c:pt>
                <c:pt idx="97">
                  <c:v>2940</c:v>
                </c:pt>
                <c:pt idx="98">
                  <c:v>2970</c:v>
                </c:pt>
                <c:pt idx="99">
                  <c:v>3000</c:v>
                </c:pt>
                <c:pt idx="100">
                  <c:v>3030</c:v>
                </c:pt>
                <c:pt idx="101">
                  <c:v>3060</c:v>
                </c:pt>
                <c:pt idx="102">
                  <c:v>3090</c:v>
                </c:pt>
                <c:pt idx="103">
                  <c:v>3120</c:v>
                </c:pt>
                <c:pt idx="104">
                  <c:v>3150</c:v>
                </c:pt>
                <c:pt idx="105">
                  <c:v>3180</c:v>
                </c:pt>
                <c:pt idx="106">
                  <c:v>3210</c:v>
                </c:pt>
                <c:pt idx="107">
                  <c:v>3240</c:v>
                </c:pt>
                <c:pt idx="108">
                  <c:v>3270</c:v>
                </c:pt>
                <c:pt idx="109">
                  <c:v>3300</c:v>
                </c:pt>
                <c:pt idx="110">
                  <c:v>3330</c:v>
                </c:pt>
                <c:pt idx="111">
                  <c:v>3360</c:v>
                </c:pt>
                <c:pt idx="112">
                  <c:v>3390</c:v>
                </c:pt>
                <c:pt idx="113">
                  <c:v>3420</c:v>
                </c:pt>
                <c:pt idx="114">
                  <c:v>3450</c:v>
                </c:pt>
                <c:pt idx="115">
                  <c:v>3480</c:v>
                </c:pt>
                <c:pt idx="116">
                  <c:v>3510</c:v>
                </c:pt>
                <c:pt idx="117">
                  <c:v>3540</c:v>
                </c:pt>
                <c:pt idx="118">
                  <c:v>3570</c:v>
                </c:pt>
                <c:pt idx="119">
                  <c:v>3600</c:v>
                </c:pt>
                <c:pt idx="120">
                  <c:v>3630</c:v>
                </c:pt>
                <c:pt idx="121">
                  <c:v>3660</c:v>
                </c:pt>
                <c:pt idx="122">
                  <c:v>3690</c:v>
                </c:pt>
                <c:pt idx="123">
                  <c:v>3720</c:v>
                </c:pt>
                <c:pt idx="124">
                  <c:v>3750</c:v>
                </c:pt>
                <c:pt idx="125">
                  <c:v>3780</c:v>
                </c:pt>
                <c:pt idx="126">
                  <c:v>3810</c:v>
                </c:pt>
                <c:pt idx="127">
                  <c:v>3840</c:v>
                </c:pt>
                <c:pt idx="128">
                  <c:v>3870</c:v>
                </c:pt>
                <c:pt idx="129">
                  <c:v>3900</c:v>
                </c:pt>
                <c:pt idx="130">
                  <c:v>3930</c:v>
                </c:pt>
                <c:pt idx="131">
                  <c:v>3960</c:v>
                </c:pt>
                <c:pt idx="132">
                  <c:v>3990</c:v>
                </c:pt>
                <c:pt idx="133">
                  <c:v>4020</c:v>
                </c:pt>
                <c:pt idx="134">
                  <c:v>4050</c:v>
                </c:pt>
                <c:pt idx="135">
                  <c:v>4080</c:v>
                </c:pt>
                <c:pt idx="136">
                  <c:v>4110</c:v>
                </c:pt>
                <c:pt idx="137">
                  <c:v>4140</c:v>
                </c:pt>
                <c:pt idx="138">
                  <c:v>4170</c:v>
                </c:pt>
                <c:pt idx="139">
                  <c:v>4200</c:v>
                </c:pt>
                <c:pt idx="140">
                  <c:v>4230</c:v>
                </c:pt>
                <c:pt idx="141">
                  <c:v>4260</c:v>
                </c:pt>
                <c:pt idx="142">
                  <c:v>4290</c:v>
                </c:pt>
                <c:pt idx="143">
                  <c:v>4320</c:v>
                </c:pt>
                <c:pt idx="144">
                  <c:v>4350</c:v>
                </c:pt>
                <c:pt idx="145">
                  <c:v>4380</c:v>
                </c:pt>
                <c:pt idx="146">
                  <c:v>4410</c:v>
                </c:pt>
                <c:pt idx="147">
                  <c:v>4440</c:v>
                </c:pt>
                <c:pt idx="148">
                  <c:v>4470</c:v>
                </c:pt>
                <c:pt idx="149">
                  <c:v>4500</c:v>
                </c:pt>
                <c:pt idx="150">
                  <c:v>4530</c:v>
                </c:pt>
                <c:pt idx="151">
                  <c:v>4560</c:v>
                </c:pt>
                <c:pt idx="152">
                  <c:v>4590</c:v>
                </c:pt>
                <c:pt idx="153">
                  <c:v>4620</c:v>
                </c:pt>
                <c:pt idx="154">
                  <c:v>4650</c:v>
                </c:pt>
                <c:pt idx="155">
                  <c:v>4680</c:v>
                </c:pt>
                <c:pt idx="156">
                  <c:v>4710</c:v>
                </c:pt>
                <c:pt idx="157">
                  <c:v>4740</c:v>
                </c:pt>
                <c:pt idx="158">
                  <c:v>4770</c:v>
                </c:pt>
                <c:pt idx="159">
                  <c:v>4800</c:v>
                </c:pt>
                <c:pt idx="160">
                  <c:v>4830</c:v>
                </c:pt>
                <c:pt idx="161">
                  <c:v>4860</c:v>
                </c:pt>
                <c:pt idx="162">
                  <c:v>4890</c:v>
                </c:pt>
                <c:pt idx="163">
                  <c:v>4920</c:v>
                </c:pt>
                <c:pt idx="164">
                  <c:v>4950</c:v>
                </c:pt>
                <c:pt idx="165">
                  <c:v>4980</c:v>
                </c:pt>
                <c:pt idx="166">
                  <c:v>5010</c:v>
                </c:pt>
                <c:pt idx="167">
                  <c:v>5040</c:v>
                </c:pt>
                <c:pt idx="168">
                  <c:v>5070</c:v>
                </c:pt>
                <c:pt idx="169">
                  <c:v>5100</c:v>
                </c:pt>
                <c:pt idx="170">
                  <c:v>5130</c:v>
                </c:pt>
                <c:pt idx="171">
                  <c:v>5160</c:v>
                </c:pt>
                <c:pt idx="172">
                  <c:v>5190</c:v>
                </c:pt>
                <c:pt idx="173">
                  <c:v>5220</c:v>
                </c:pt>
                <c:pt idx="174">
                  <c:v>5250</c:v>
                </c:pt>
                <c:pt idx="175">
                  <c:v>5280</c:v>
                </c:pt>
                <c:pt idx="176">
                  <c:v>5310</c:v>
                </c:pt>
                <c:pt idx="177">
                  <c:v>5340</c:v>
                </c:pt>
                <c:pt idx="178">
                  <c:v>5370</c:v>
                </c:pt>
                <c:pt idx="179">
                  <c:v>5400</c:v>
                </c:pt>
                <c:pt idx="180">
                  <c:v>5430</c:v>
                </c:pt>
                <c:pt idx="181">
                  <c:v>5460</c:v>
                </c:pt>
                <c:pt idx="182">
                  <c:v>5490</c:v>
                </c:pt>
                <c:pt idx="183">
                  <c:v>5520</c:v>
                </c:pt>
                <c:pt idx="184">
                  <c:v>5550</c:v>
                </c:pt>
                <c:pt idx="185">
                  <c:v>5580</c:v>
                </c:pt>
                <c:pt idx="186">
                  <c:v>5610</c:v>
                </c:pt>
                <c:pt idx="187">
                  <c:v>5640</c:v>
                </c:pt>
                <c:pt idx="188">
                  <c:v>5670</c:v>
                </c:pt>
                <c:pt idx="189">
                  <c:v>5700</c:v>
                </c:pt>
                <c:pt idx="190">
                  <c:v>5730</c:v>
                </c:pt>
                <c:pt idx="191">
                  <c:v>5760</c:v>
                </c:pt>
                <c:pt idx="192">
                  <c:v>5790</c:v>
                </c:pt>
                <c:pt idx="193">
                  <c:v>5820</c:v>
                </c:pt>
                <c:pt idx="194">
                  <c:v>5850</c:v>
                </c:pt>
                <c:pt idx="195">
                  <c:v>5880</c:v>
                </c:pt>
                <c:pt idx="196">
                  <c:v>5910</c:v>
                </c:pt>
                <c:pt idx="197">
                  <c:v>5940</c:v>
                </c:pt>
                <c:pt idx="198">
                  <c:v>5970</c:v>
                </c:pt>
                <c:pt idx="199">
                  <c:v>6000</c:v>
                </c:pt>
                <c:pt idx="200">
                  <c:v>6030</c:v>
                </c:pt>
                <c:pt idx="201">
                  <c:v>6060</c:v>
                </c:pt>
                <c:pt idx="202">
                  <c:v>6090</c:v>
                </c:pt>
                <c:pt idx="203">
                  <c:v>6120</c:v>
                </c:pt>
                <c:pt idx="204">
                  <c:v>6150</c:v>
                </c:pt>
                <c:pt idx="205">
                  <c:v>6180</c:v>
                </c:pt>
                <c:pt idx="206">
                  <c:v>6210</c:v>
                </c:pt>
                <c:pt idx="207">
                  <c:v>6240</c:v>
                </c:pt>
                <c:pt idx="208">
                  <c:v>6270</c:v>
                </c:pt>
                <c:pt idx="209">
                  <c:v>6300</c:v>
                </c:pt>
                <c:pt idx="210">
                  <c:v>6330</c:v>
                </c:pt>
                <c:pt idx="211">
                  <c:v>6360</c:v>
                </c:pt>
                <c:pt idx="212">
                  <c:v>6390</c:v>
                </c:pt>
                <c:pt idx="213">
                  <c:v>6420</c:v>
                </c:pt>
                <c:pt idx="214">
                  <c:v>6450</c:v>
                </c:pt>
                <c:pt idx="215">
                  <c:v>6480</c:v>
                </c:pt>
                <c:pt idx="216">
                  <c:v>6510</c:v>
                </c:pt>
                <c:pt idx="217">
                  <c:v>6540</c:v>
                </c:pt>
                <c:pt idx="218">
                  <c:v>6570</c:v>
                </c:pt>
                <c:pt idx="219">
                  <c:v>6600</c:v>
                </c:pt>
                <c:pt idx="220">
                  <c:v>6630</c:v>
                </c:pt>
                <c:pt idx="221">
                  <c:v>6660</c:v>
                </c:pt>
                <c:pt idx="222">
                  <c:v>6690</c:v>
                </c:pt>
                <c:pt idx="223">
                  <c:v>6720</c:v>
                </c:pt>
                <c:pt idx="224">
                  <c:v>6750</c:v>
                </c:pt>
                <c:pt idx="225">
                  <c:v>6780</c:v>
                </c:pt>
                <c:pt idx="226">
                  <c:v>6810</c:v>
                </c:pt>
                <c:pt idx="227">
                  <c:v>6840</c:v>
                </c:pt>
                <c:pt idx="228">
                  <c:v>6870</c:v>
                </c:pt>
                <c:pt idx="229">
                  <c:v>6900</c:v>
                </c:pt>
                <c:pt idx="230">
                  <c:v>6930</c:v>
                </c:pt>
                <c:pt idx="231">
                  <c:v>6960</c:v>
                </c:pt>
                <c:pt idx="232">
                  <c:v>6990</c:v>
                </c:pt>
                <c:pt idx="233">
                  <c:v>7020</c:v>
                </c:pt>
                <c:pt idx="234">
                  <c:v>7050</c:v>
                </c:pt>
                <c:pt idx="235">
                  <c:v>7080</c:v>
                </c:pt>
                <c:pt idx="236">
                  <c:v>7110</c:v>
                </c:pt>
                <c:pt idx="237">
                  <c:v>7140</c:v>
                </c:pt>
                <c:pt idx="238">
                  <c:v>7170</c:v>
                </c:pt>
                <c:pt idx="239">
                  <c:v>7200</c:v>
                </c:pt>
                <c:pt idx="240">
                  <c:v>7230</c:v>
                </c:pt>
                <c:pt idx="241">
                  <c:v>7260</c:v>
                </c:pt>
                <c:pt idx="242">
                  <c:v>7290</c:v>
                </c:pt>
                <c:pt idx="243">
                  <c:v>7320</c:v>
                </c:pt>
                <c:pt idx="244">
                  <c:v>7350</c:v>
                </c:pt>
                <c:pt idx="245">
                  <c:v>7380</c:v>
                </c:pt>
                <c:pt idx="246">
                  <c:v>7410</c:v>
                </c:pt>
                <c:pt idx="247">
                  <c:v>7440</c:v>
                </c:pt>
                <c:pt idx="248">
                  <c:v>7470</c:v>
                </c:pt>
                <c:pt idx="249">
                  <c:v>7500</c:v>
                </c:pt>
                <c:pt idx="250">
                  <c:v>7530</c:v>
                </c:pt>
                <c:pt idx="251">
                  <c:v>7560</c:v>
                </c:pt>
                <c:pt idx="252">
                  <c:v>7590</c:v>
                </c:pt>
                <c:pt idx="253">
                  <c:v>7620</c:v>
                </c:pt>
                <c:pt idx="254">
                  <c:v>7650</c:v>
                </c:pt>
                <c:pt idx="255">
                  <c:v>7680</c:v>
                </c:pt>
                <c:pt idx="256">
                  <c:v>7710</c:v>
                </c:pt>
                <c:pt idx="257">
                  <c:v>7740</c:v>
                </c:pt>
                <c:pt idx="258">
                  <c:v>7770</c:v>
                </c:pt>
                <c:pt idx="259">
                  <c:v>7800</c:v>
                </c:pt>
                <c:pt idx="260">
                  <c:v>7830</c:v>
                </c:pt>
                <c:pt idx="261">
                  <c:v>7860</c:v>
                </c:pt>
                <c:pt idx="262">
                  <c:v>7890</c:v>
                </c:pt>
                <c:pt idx="263">
                  <c:v>7920</c:v>
                </c:pt>
                <c:pt idx="264">
                  <c:v>7950</c:v>
                </c:pt>
                <c:pt idx="265">
                  <c:v>7980</c:v>
                </c:pt>
                <c:pt idx="266">
                  <c:v>8010</c:v>
                </c:pt>
                <c:pt idx="267">
                  <c:v>8040</c:v>
                </c:pt>
                <c:pt idx="268">
                  <c:v>8070</c:v>
                </c:pt>
                <c:pt idx="269">
                  <c:v>8100</c:v>
                </c:pt>
                <c:pt idx="270">
                  <c:v>8130</c:v>
                </c:pt>
                <c:pt idx="271">
                  <c:v>8160</c:v>
                </c:pt>
                <c:pt idx="272">
                  <c:v>8190</c:v>
                </c:pt>
                <c:pt idx="273">
                  <c:v>8220</c:v>
                </c:pt>
                <c:pt idx="274">
                  <c:v>8250</c:v>
                </c:pt>
                <c:pt idx="275">
                  <c:v>8280</c:v>
                </c:pt>
                <c:pt idx="276">
                  <c:v>8310</c:v>
                </c:pt>
                <c:pt idx="277">
                  <c:v>8340</c:v>
                </c:pt>
                <c:pt idx="278">
                  <c:v>8370</c:v>
                </c:pt>
                <c:pt idx="279">
                  <c:v>8400</c:v>
                </c:pt>
                <c:pt idx="280">
                  <c:v>8430</c:v>
                </c:pt>
                <c:pt idx="281">
                  <c:v>8460</c:v>
                </c:pt>
                <c:pt idx="282">
                  <c:v>8490</c:v>
                </c:pt>
                <c:pt idx="283">
                  <c:v>8520</c:v>
                </c:pt>
                <c:pt idx="284">
                  <c:v>8550</c:v>
                </c:pt>
                <c:pt idx="285">
                  <c:v>8580</c:v>
                </c:pt>
                <c:pt idx="286">
                  <c:v>8610</c:v>
                </c:pt>
                <c:pt idx="287">
                  <c:v>8640</c:v>
                </c:pt>
                <c:pt idx="288">
                  <c:v>8670</c:v>
                </c:pt>
                <c:pt idx="289">
                  <c:v>8700</c:v>
                </c:pt>
                <c:pt idx="290">
                  <c:v>8730</c:v>
                </c:pt>
                <c:pt idx="291">
                  <c:v>8760</c:v>
                </c:pt>
                <c:pt idx="292">
                  <c:v>8790</c:v>
                </c:pt>
                <c:pt idx="293">
                  <c:v>8820</c:v>
                </c:pt>
                <c:pt idx="294">
                  <c:v>8850</c:v>
                </c:pt>
                <c:pt idx="295">
                  <c:v>8880</c:v>
                </c:pt>
                <c:pt idx="296">
                  <c:v>8910</c:v>
                </c:pt>
                <c:pt idx="297">
                  <c:v>8940</c:v>
                </c:pt>
                <c:pt idx="298">
                  <c:v>8970</c:v>
                </c:pt>
                <c:pt idx="299">
                  <c:v>9000</c:v>
                </c:pt>
                <c:pt idx="300">
                  <c:v>9030</c:v>
                </c:pt>
                <c:pt idx="301">
                  <c:v>9060</c:v>
                </c:pt>
                <c:pt idx="302">
                  <c:v>9090</c:v>
                </c:pt>
                <c:pt idx="303">
                  <c:v>9120</c:v>
                </c:pt>
                <c:pt idx="304">
                  <c:v>9150</c:v>
                </c:pt>
                <c:pt idx="305">
                  <c:v>9180</c:v>
                </c:pt>
                <c:pt idx="306">
                  <c:v>9210</c:v>
                </c:pt>
                <c:pt idx="307">
                  <c:v>9240</c:v>
                </c:pt>
                <c:pt idx="308">
                  <c:v>9270</c:v>
                </c:pt>
                <c:pt idx="309">
                  <c:v>9300</c:v>
                </c:pt>
                <c:pt idx="310">
                  <c:v>9330</c:v>
                </c:pt>
                <c:pt idx="311">
                  <c:v>9360</c:v>
                </c:pt>
                <c:pt idx="312">
                  <c:v>9390</c:v>
                </c:pt>
                <c:pt idx="313">
                  <c:v>9420</c:v>
                </c:pt>
                <c:pt idx="314">
                  <c:v>9450</c:v>
                </c:pt>
                <c:pt idx="315">
                  <c:v>9480</c:v>
                </c:pt>
                <c:pt idx="316">
                  <c:v>9510</c:v>
                </c:pt>
                <c:pt idx="317">
                  <c:v>9540</c:v>
                </c:pt>
                <c:pt idx="318">
                  <c:v>9570</c:v>
                </c:pt>
                <c:pt idx="319">
                  <c:v>9600</c:v>
                </c:pt>
                <c:pt idx="320">
                  <c:v>9630</c:v>
                </c:pt>
                <c:pt idx="321">
                  <c:v>9660</c:v>
                </c:pt>
                <c:pt idx="322">
                  <c:v>9690</c:v>
                </c:pt>
                <c:pt idx="323">
                  <c:v>9720</c:v>
                </c:pt>
                <c:pt idx="324">
                  <c:v>9750</c:v>
                </c:pt>
                <c:pt idx="325">
                  <c:v>9780</c:v>
                </c:pt>
                <c:pt idx="326">
                  <c:v>9810</c:v>
                </c:pt>
                <c:pt idx="327">
                  <c:v>9840</c:v>
                </c:pt>
                <c:pt idx="328">
                  <c:v>9870</c:v>
                </c:pt>
                <c:pt idx="329">
                  <c:v>9900</c:v>
                </c:pt>
                <c:pt idx="330">
                  <c:v>9930</c:v>
                </c:pt>
                <c:pt idx="331">
                  <c:v>9960</c:v>
                </c:pt>
                <c:pt idx="332">
                  <c:v>9990</c:v>
                </c:pt>
                <c:pt idx="333">
                  <c:v>10020</c:v>
                </c:pt>
                <c:pt idx="334">
                  <c:v>10050</c:v>
                </c:pt>
                <c:pt idx="335">
                  <c:v>10080</c:v>
                </c:pt>
                <c:pt idx="336">
                  <c:v>10110</c:v>
                </c:pt>
                <c:pt idx="337">
                  <c:v>10140</c:v>
                </c:pt>
                <c:pt idx="338">
                  <c:v>10170</c:v>
                </c:pt>
                <c:pt idx="339">
                  <c:v>10200</c:v>
                </c:pt>
                <c:pt idx="340">
                  <c:v>10230</c:v>
                </c:pt>
                <c:pt idx="341">
                  <c:v>10260</c:v>
                </c:pt>
                <c:pt idx="342">
                  <c:v>10290</c:v>
                </c:pt>
                <c:pt idx="343">
                  <c:v>10320</c:v>
                </c:pt>
                <c:pt idx="344">
                  <c:v>10350</c:v>
                </c:pt>
                <c:pt idx="345">
                  <c:v>10380</c:v>
                </c:pt>
                <c:pt idx="346">
                  <c:v>10410</c:v>
                </c:pt>
                <c:pt idx="347">
                  <c:v>10440</c:v>
                </c:pt>
                <c:pt idx="348">
                  <c:v>10470</c:v>
                </c:pt>
                <c:pt idx="349">
                  <c:v>10500</c:v>
                </c:pt>
                <c:pt idx="350">
                  <c:v>10530</c:v>
                </c:pt>
                <c:pt idx="351">
                  <c:v>10560</c:v>
                </c:pt>
                <c:pt idx="352">
                  <c:v>10590</c:v>
                </c:pt>
                <c:pt idx="353">
                  <c:v>10620</c:v>
                </c:pt>
                <c:pt idx="354">
                  <c:v>10650</c:v>
                </c:pt>
                <c:pt idx="355">
                  <c:v>10680</c:v>
                </c:pt>
                <c:pt idx="356">
                  <c:v>10710</c:v>
                </c:pt>
                <c:pt idx="357">
                  <c:v>10740</c:v>
                </c:pt>
                <c:pt idx="358">
                  <c:v>10770</c:v>
                </c:pt>
                <c:pt idx="359">
                  <c:v>10800</c:v>
                </c:pt>
                <c:pt idx="360">
                  <c:v>10830</c:v>
                </c:pt>
                <c:pt idx="361">
                  <c:v>10860</c:v>
                </c:pt>
                <c:pt idx="362">
                  <c:v>10890</c:v>
                </c:pt>
                <c:pt idx="363">
                  <c:v>10920</c:v>
                </c:pt>
                <c:pt idx="364">
                  <c:v>10950</c:v>
                </c:pt>
                <c:pt idx="365">
                  <c:v>10980</c:v>
                </c:pt>
                <c:pt idx="366">
                  <c:v>11010</c:v>
                </c:pt>
                <c:pt idx="367">
                  <c:v>11040</c:v>
                </c:pt>
                <c:pt idx="368">
                  <c:v>11070</c:v>
                </c:pt>
                <c:pt idx="369">
                  <c:v>11100</c:v>
                </c:pt>
                <c:pt idx="370">
                  <c:v>11130</c:v>
                </c:pt>
                <c:pt idx="371">
                  <c:v>11160</c:v>
                </c:pt>
                <c:pt idx="372">
                  <c:v>11190</c:v>
                </c:pt>
                <c:pt idx="373">
                  <c:v>11220</c:v>
                </c:pt>
                <c:pt idx="374">
                  <c:v>11250</c:v>
                </c:pt>
                <c:pt idx="375">
                  <c:v>11280</c:v>
                </c:pt>
                <c:pt idx="376">
                  <c:v>11310</c:v>
                </c:pt>
                <c:pt idx="377">
                  <c:v>11340</c:v>
                </c:pt>
                <c:pt idx="378">
                  <c:v>11370</c:v>
                </c:pt>
                <c:pt idx="379">
                  <c:v>11400</c:v>
                </c:pt>
                <c:pt idx="380">
                  <c:v>11430</c:v>
                </c:pt>
                <c:pt idx="381">
                  <c:v>11460</c:v>
                </c:pt>
                <c:pt idx="382">
                  <c:v>11490</c:v>
                </c:pt>
                <c:pt idx="383">
                  <c:v>11520</c:v>
                </c:pt>
                <c:pt idx="384">
                  <c:v>11550</c:v>
                </c:pt>
                <c:pt idx="385">
                  <c:v>11580</c:v>
                </c:pt>
                <c:pt idx="386">
                  <c:v>11610</c:v>
                </c:pt>
                <c:pt idx="387">
                  <c:v>11640</c:v>
                </c:pt>
                <c:pt idx="388">
                  <c:v>11670</c:v>
                </c:pt>
                <c:pt idx="389">
                  <c:v>11700</c:v>
                </c:pt>
                <c:pt idx="390">
                  <c:v>11730</c:v>
                </c:pt>
                <c:pt idx="391">
                  <c:v>11760</c:v>
                </c:pt>
                <c:pt idx="392">
                  <c:v>11790</c:v>
                </c:pt>
                <c:pt idx="393">
                  <c:v>11820</c:v>
                </c:pt>
                <c:pt idx="394">
                  <c:v>11850</c:v>
                </c:pt>
                <c:pt idx="395">
                  <c:v>11880</c:v>
                </c:pt>
                <c:pt idx="396">
                  <c:v>11910</c:v>
                </c:pt>
                <c:pt idx="397">
                  <c:v>11940</c:v>
                </c:pt>
                <c:pt idx="398">
                  <c:v>11970</c:v>
                </c:pt>
                <c:pt idx="399">
                  <c:v>12000</c:v>
                </c:pt>
                <c:pt idx="400">
                  <c:v>12030</c:v>
                </c:pt>
                <c:pt idx="401">
                  <c:v>12060</c:v>
                </c:pt>
                <c:pt idx="402">
                  <c:v>12090</c:v>
                </c:pt>
                <c:pt idx="403">
                  <c:v>12120</c:v>
                </c:pt>
                <c:pt idx="404">
                  <c:v>12150</c:v>
                </c:pt>
                <c:pt idx="405">
                  <c:v>12180</c:v>
                </c:pt>
                <c:pt idx="406">
                  <c:v>12210</c:v>
                </c:pt>
                <c:pt idx="407">
                  <c:v>12240</c:v>
                </c:pt>
                <c:pt idx="408">
                  <c:v>12270</c:v>
                </c:pt>
                <c:pt idx="409">
                  <c:v>12300</c:v>
                </c:pt>
                <c:pt idx="410">
                  <c:v>12330</c:v>
                </c:pt>
                <c:pt idx="411">
                  <c:v>12360</c:v>
                </c:pt>
                <c:pt idx="412">
                  <c:v>12390</c:v>
                </c:pt>
                <c:pt idx="413">
                  <c:v>12420</c:v>
                </c:pt>
                <c:pt idx="414">
                  <c:v>12450</c:v>
                </c:pt>
                <c:pt idx="415">
                  <c:v>12480</c:v>
                </c:pt>
                <c:pt idx="416">
                  <c:v>12510</c:v>
                </c:pt>
                <c:pt idx="417">
                  <c:v>12540</c:v>
                </c:pt>
                <c:pt idx="418">
                  <c:v>12570</c:v>
                </c:pt>
                <c:pt idx="419">
                  <c:v>12600</c:v>
                </c:pt>
                <c:pt idx="420">
                  <c:v>12630</c:v>
                </c:pt>
                <c:pt idx="421">
                  <c:v>12660</c:v>
                </c:pt>
                <c:pt idx="422">
                  <c:v>12690</c:v>
                </c:pt>
                <c:pt idx="423">
                  <c:v>12720</c:v>
                </c:pt>
                <c:pt idx="424">
                  <c:v>12750</c:v>
                </c:pt>
                <c:pt idx="425">
                  <c:v>12780</c:v>
                </c:pt>
                <c:pt idx="426">
                  <c:v>12810</c:v>
                </c:pt>
                <c:pt idx="427">
                  <c:v>12840</c:v>
                </c:pt>
                <c:pt idx="428">
                  <c:v>12870</c:v>
                </c:pt>
                <c:pt idx="429">
                  <c:v>12900</c:v>
                </c:pt>
                <c:pt idx="430">
                  <c:v>12930</c:v>
                </c:pt>
                <c:pt idx="431">
                  <c:v>12960</c:v>
                </c:pt>
                <c:pt idx="432">
                  <c:v>12990</c:v>
                </c:pt>
                <c:pt idx="433">
                  <c:v>13020</c:v>
                </c:pt>
                <c:pt idx="434">
                  <c:v>13050</c:v>
                </c:pt>
                <c:pt idx="435">
                  <c:v>13080</c:v>
                </c:pt>
                <c:pt idx="436">
                  <c:v>13110</c:v>
                </c:pt>
                <c:pt idx="437">
                  <c:v>13140</c:v>
                </c:pt>
                <c:pt idx="438">
                  <c:v>13170</c:v>
                </c:pt>
                <c:pt idx="439">
                  <c:v>13200</c:v>
                </c:pt>
                <c:pt idx="440">
                  <c:v>13230</c:v>
                </c:pt>
                <c:pt idx="441">
                  <c:v>13260</c:v>
                </c:pt>
                <c:pt idx="442">
                  <c:v>13290</c:v>
                </c:pt>
                <c:pt idx="443">
                  <c:v>13320</c:v>
                </c:pt>
                <c:pt idx="444">
                  <c:v>13350</c:v>
                </c:pt>
                <c:pt idx="445">
                  <c:v>13380</c:v>
                </c:pt>
                <c:pt idx="446">
                  <c:v>13410</c:v>
                </c:pt>
                <c:pt idx="447">
                  <c:v>13440</c:v>
                </c:pt>
                <c:pt idx="448">
                  <c:v>13470</c:v>
                </c:pt>
                <c:pt idx="449">
                  <c:v>13500</c:v>
                </c:pt>
                <c:pt idx="450">
                  <c:v>13530</c:v>
                </c:pt>
                <c:pt idx="451">
                  <c:v>13560</c:v>
                </c:pt>
                <c:pt idx="452">
                  <c:v>13590</c:v>
                </c:pt>
                <c:pt idx="453">
                  <c:v>13620</c:v>
                </c:pt>
                <c:pt idx="454">
                  <c:v>13650</c:v>
                </c:pt>
                <c:pt idx="455">
                  <c:v>13680</c:v>
                </c:pt>
                <c:pt idx="456">
                  <c:v>13710</c:v>
                </c:pt>
                <c:pt idx="457">
                  <c:v>13740</c:v>
                </c:pt>
                <c:pt idx="458">
                  <c:v>13770</c:v>
                </c:pt>
                <c:pt idx="459">
                  <c:v>13800</c:v>
                </c:pt>
                <c:pt idx="460">
                  <c:v>13830</c:v>
                </c:pt>
                <c:pt idx="461">
                  <c:v>13860</c:v>
                </c:pt>
                <c:pt idx="462">
                  <c:v>13890</c:v>
                </c:pt>
                <c:pt idx="463">
                  <c:v>13920</c:v>
                </c:pt>
                <c:pt idx="464">
                  <c:v>13950</c:v>
                </c:pt>
                <c:pt idx="465">
                  <c:v>13980</c:v>
                </c:pt>
                <c:pt idx="466">
                  <c:v>14010</c:v>
                </c:pt>
                <c:pt idx="467">
                  <c:v>14040</c:v>
                </c:pt>
                <c:pt idx="468">
                  <c:v>14070</c:v>
                </c:pt>
                <c:pt idx="469">
                  <c:v>14100</c:v>
                </c:pt>
                <c:pt idx="470">
                  <c:v>14130</c:v>
                </c:pt>
                <c:pt idx="471">
                  <c:v>14160</c:v>
                </c:pt>
                <c:pt idx="472">
                  <c:v>14190</c:v>
                </c:pt>
                <c:pt idx="473">
                  <c:v>14220</c:v>
                </c:pt>
                <c:pt idx="474">
                  <c:v>14250</c:v>
                </c:pt>
                <c:pt idx="475">
                  <c:v>14280</c:v>
                </c:pt>
                <c:pt idx="476">
                  <c:v>14310</c:v>
                </c:pt>
                <c:pt idx="477">
                  <c:v>14340</c:v>
                </c:pt>
                <c:pt idx="478">
                  <c:v>14370</c:v>
                </c:pt>
                <c:pt idx="479">
                  <c:v>14400</c:v>
                </c:pt>
                <c:pt idx="480">
                  <c:v>14430</c:v>
                </c:pt>
                <c:pt idx="481">
                  <c:v>14460</c:v>
                </c:pt>
                <c:pt idx="482">
                  <c:v>14490</c:v>
                </c:pt>
                <c:pt idx="483">
                  <c:v>14520</c:v>
                </c:pt>
                <c:pt idx="484">
                  <c:v>14550</c:v>
                </c:pt>
                <c:pt idx="485">
                  <c:v>14580</c:v>
                </c:pt>
                <c:pt idx="486">
                  <c:v>14610</c:v>
                </c:pt>
                <c:pt idx="487">
                  <c:v>14640</c:v>
                </c:pt>
                <c:pt idx="488">
                  <c:v>14670</c:v>
                </c:pt>
                <c:pt idx="489">
                  <c:v>14700</c:v>
                </c:pt>
                <c:pt idx="490">
                  <c:v>14730</c:v>
                </c:pt>
                <c:pt idx="491">
                  <c:v>14760</c:v>
                </c:pt>
                <c:pt idx="492">
                  <c:v>14790</c:v>
                </c:pt>
                <c:pt idx="493">
                  <c:v>14820</c:v>
                </c:pt>
                <c:pt idx="494">
                  <c:v>14850</c:v>
                </c:pt>
                <c:pt idx="495">
                  <c:v>14880</c:v>
                </c:pt>
                <c:pt idx="496">
                  <c:v>14910</c:v>
                </c:pt>
                <c:pt idx="497">
                  <c:v>14940</c:v>
                </c:pt>
                <c:pt idx="498">
                  <c:v>14970</c:v>
                </c:pt>
                <c:pt idx="499">
                  <c:v>15000</c:v>
                </c:pt>
              </c:numCache>
            </c:numRef>
          </c:xVal>
          <c:yVal>
            <c:numRef>
              <c:f>Calcs!$E$38:$E$537</c:f>
              <c:numCache>
                <c:ptCount val="500"/>
                <c:pt idx="0">
                  <c:v>2.320117804821732E-05</c:v>
                </c:pt>
                <c:pt idx="1">
                  <c:v>2.2871700861507443E-05</c:v>
                </c:pt>
                <c:pt idx="2">
                  <c:v>2.25491855558801E-05</c:v>
                </c:pt>
                <c:pt idx="3">
                  <c:v>2.223343702850239E-05</c:v>
                </c:pt>
                <c:pt idx="4">
                  <c:v>2.1924266972863323E-05</c:v>
                </c:pt>
                <c:pt idx="5">
                  <c:v>2.1621493596324196E-05</c:v>
                </c:pt>
                <c:pt idx="6">
                  <c:v>2.1324941351282695E-05</c:v>
                </c:pt>
                <c:pt idx="7">
                  <c:v>2.1034440679205115E-05</c:v>
                </c:pt>
                <c:pt idx="8">
                  <c:v>2.074982776682713E-05</c:v>
                </c:pt>
                <c:pt idx="9">
                  <c:v>2.0470944313865773E-05</c:v>
                </c:pt>
                <c:pt idx="10">
                  <c:v>2.019763731162528E-05</c:v>
                </c:pt>
                <c:pt idx="11">
                  <c:v>1.9929758831916172E-05</c:v>
                </c:pt>
                <c:pt idx="12">
                  <c:v>1.9667165825741834E-05</c:v>
                </c:pt>
                <c:pt idx="13">
                  <c:v>1.940971993123893E-05</c:v>
                </c:pt>
                <c:pt idx="14">
                  <c:v>1.9157287290388385E-05</c:v>
                </c:pt>
                <c:pt idx="15">
                  <c:v>1.8909738374041764E-05</c:v>
                </c:pt>
                <c:pt idx="16">
                  <c:v>1.8666947814834336E-05</c:v>
                </c:pt>
                <c:pt idx="17">
                  <c:v>1.8428794247580882E-05</c:v>
                </c:pt>
                <c:pt idx="18">
                  <c:v>1.8195160156773397E-05</c:v>
                </c:pt>
                <c:pt idx="19">
                  <c:v>1.796593173082148E-05</c:v>
                </c:pt>
                <c:pt idx="20">
                  <c:v>1.7740998722696713E-05</c:v>
                </c:pt>
                <c:pt idx="21">
                  <c:v>1.7520254316661085E-05</c:v>
                </c:pt>
                <c:pt idx="22">
                  <c:v>1.7303595000777665E-05</c:v>
                </c:pt>
                <c:pt idx="23">
                  <c:v>1.7090920444918307E-05</c:v>
                </c:pt>
                <c:pt idx="24">
                  <c:v>1.688213338399895E-05</c:v>
                </c:pt>
                <c:pt idx="25">
                  <c:v>1.6677139506187963E-05</c:v>
                </c:pt>
                <c:pt idx="26">
                  <c:v>1.6475847345846616E-05</c:v>
                </c:pt>
                <c:pt idx="27">
                  <c:v>1.6278168180974104E-05</c:v>
                </c:pt>
                <c:pt idx="28">
                  <c:v>1.6084015934941555E-05</c:v>
                </c:pt>
                <c:pt idx="29">
                  <c:v>1.5893307082311126E-05</c:v>
                </c:pt>
                <c:pt idx="30">
                  <c:v>1.5705960558547145E-05</c:v>
                </c:pt>
                <c:pt idx="31">
                  <c:v>1.552189767343638E-05</c:v>
                </c:pt>
                <c:pt idx="32">
                  <c:v>1.5341042028044196E-05</c:v>
                </c:pt>
                <c:pt idx="33">
                  <c:v>1.5163319435042459E-05</c:v>
                </c:pt>
                <c:pt idx="34">
                  <c:v>1.4988657842253418E-05</c:v>
                </c:pt>
                <c:pt idx="35">
                  <c:v>1.4816987259262106E-05</c:v>
                </c:pt>
                <c:pt idx="36">
                  <c:v>1.464823968695702E-05</c:v>
                </c:pt>
                <c:pt idx="37">
                  <c:v>1.4482349049866452E-05</c:v>
                </c:pt>
                <c:pt idx="38">
                  <c:v>1.431925113116407E-05</c:v>
                </c:pt>
                <c:pt idx="39">
                  <c:v>1.4158883510224219E-05</c:v>
                </c:pt>
                <c:pt idx="40">
                  <c:v>1.4001185502613047E-05</c:v>
                </c:pt>
                <c:pt idx="41">
                  <c:v>1.384609810240747E-05</c:v>
                </c:pt>
                <c:pt idx="42">
                  <c:v>1.3693563926739242E-05</c:v>
                </c:pt>
                <c:pt idx="43">
                  <c:v>1.3543527162466487E-05</c:v>
                </c:pt>
                <c:pt idx="44">
                  <c:v>1.3395933514879938E-05</c:v>
                </c:pt>
                <c:pt idx="45">
                  <c:v>1.3250730158355485E-05</c:v>
                </c:pt>
                <c:pt idx="46">
                  <c:v>1.31078656888691E-05</c:v>
                </c:pt>
                <c:pt idx="47">
                  <c:v>1.2967290078294184E-05</c:v>
                </c:pt>
                <c:pt idx="48">
                  <c:v>1.2828954630405165E-05</c:v>
                </c:pt>
                <c:pt idx="49">
                  <c:v>1.2692811938515008E-05</c:v>
                </c:pt>
                <c:pt idx="50">
                  <c:v>1.255881584467746E-05</c:v>
                </c:pt>
                <c:pt idx="51">
                  <c:v>1.2426921400388422E-05</c:v>
                </c:pt>
                <c:pt idx="52">
                  <c:v>1.229708482872368E-05</c:v>
                </c:pt>
                <c:pt idx="53">
                  <c:v>1.2169263487853335E-05</c:v>
                </c:pt>
                <c:pt idx="54">
                  <c:v>1.2043415835875933E-05</c:v>
                </c:pt>
                <c:pt idx="55">
                  <c:v>1.191950139691804E-05</c:v>
                </c:pt>
                <c:pt idx="56">
                  <c:v>1.1797480728447395E-05</c:v>
                </c:pt>
                <c:pt idx="57">
                  <c:v>1.1677315389750268E-05</c:v>
                </c:pt>
                <c:pt idx="58">
                  <c:v>1.1558967911525808E-05</c:v>
                </c:pt>
                <c:pt idx="59">
                  <c:v>1.1442401766552356E-05</c:v>
                </c:pt>
                <c:pt idx="60">
                  <c:v>1.1327581341382738E-05</c:v>
                </c:pt>
                <c:pt idx="61">
                  <c:v>1.1214471909027432E-05</c:v>
                </c:pt>
                <c:pt idx="62">
                  <c:v>1.1103039602586422E-05</c:v>
                </c:pt>
                <c:pt idx="63">
                  <c:v>1.0993251389792195E-05</c:v>
                </c:pt>
                <c:pt idx="64">
                  <c:v>1.0885075048428128E-05</c:v>
                </c:pt>
                <c:pt idx="65">
                  <c:v>1.0778479142587918E-05</c:v>
                </c:pt>
                <c:pt idx="66">
                  <c:v>1.0673432999743385E-05</c:v>
                </c:pt>
                <c:pt idx="67">
                  <c:v>1.0569906688589295E-05</c:v>
                </c:pt>
                <c:pt idx="68">
                  <c:v>1.0467870997635242E-05</c:v>
                </c:pt>
                <c:pt idx="69">
                  <c:v>1.0367297414515908E-05</c:v>
                </c:pt>
                <c:pt idx="70">
                  <c:v>1.0268158105992297E-05</c:v>
                </c:pt>
                <c:pt idx="71">
                  <c:v>1.0170425898617655E-05</c:v>
                </c:pt>
                <c:pt idx="72">
                  <c:v>1.0074074260042948E-05</c:v>
                </c:pt>
                <c:pt idx="73">
                  <c:v>9.979077280937804E-06</c:v>
                </c:pt>
                <c:pt idx="74">
                  <c:v>9.885409657503872E-06</c:v>
                </c:pt>
                <c:pt idx="75">
                  <c:v>9.793046674558491E-06</c:v>
                </c:pt>
                <c:pt idx="76">
                  <c:v>9.70196418916751E-06</c:v>
                </c:pt>
                <c:pt idx="77">
                  <c:v>9.612138614806974E-06</c:v>
                </c:pt>
                <c:pt idx="78">
                  <c:v>9.523546906034178E-06</c:v>
                </c:pt>
                <c:pt idx="79">
                  <c:v>9.436166543649505E-06</c:v>
                </c:pt>
                <c:pt idx="80">
                  <c:v>9.349975520331144E-06</c:v>
                </c:pt>
                <c:pt idx="81">
                  <c:v>9.264952326725474E-06</c:v>
                </c:pt>
                <c:pt idx="82">
                  <c:v>9.181075937976787E-06</c:v>
                </c:pt>
                <c:pt idx="83">
                  <c:v>9.098325800680384E-06</c:v>
                </c:pt>
                <c:pt idx="84">
                  <c:v>9.016681820244076E-06</c:v>
                </c:pt>
                <c:pt idx="85">
                  <c:v>8.936124348643382E-06</c:v>
                </c:pt>
                <c:pt idx="86">
                  <c:v>8.856634172556577E-06</c:v>
                </c:pt>
                <c:pt idx="87">
                  <c:v>8.778192501866103E-06</c:v>
                </c:pt>
                <c:pt idx="88">
                  <c:v>8.700780958513484E-06</c:v>
                </c:pt>
                <c:pt idx="89">
                  <c:v>8.62438156569541E-06</c:v>
                </c:pt>
                <c:pt idx="90">
                  <c:v>8.548976737389033E-06</c:v>
                </c:pt>
                <c:pt idx="91">
                  <c:v>8.474549268195108E-06</c:v>
                </c:pt>
                <c:pt idx="92">
                  <c:v>8.401082323487963E-06</c:v>
                </c:pt>
                <c:pt idx="93">
                  <c:v>8.328559429861778E-06</c:v>
                </c:pt>
                <c:pt idx="94">
                  <c:v>8.256964465863014E-06</c:v>
                </c:pt>
                <c:pt idx="95">
                  <c:v>8.186281652999183E-06</c:v>
                </c:pt>
                <c:pt idx="96">
                  <c:v>8.116495547014676E-06</c:v>
                </c:pt>
                <c:pt idx="97">
                  <c:v>8.04759102942452E-06</c:v>
                </c:pt>
                <c:pt idx="98">
                  <c:v>7.979553299297444E-06</c:v>
                </c:pt>
                <c:pt idx="99">
                  <c:v>7.91236786527987E-06</c:v>
                </c:pt>
                <c:pt idx="100">
                  <c:v>7.846020537852786E-06</c:v>
                </c:pt>
                <c:pt idx="101">
                  <c:v>7.780497421813754E-06</c:v>
                </c:pt>
                <c:pt idx="102">
                  <c:v>7.715784908976632E-06</c:v>
                </c:pt>
                <c:pt idx="103">
                  <c:v>7.651869671081768E-06</c:v>
                </c:pt>
                <c:pt idx="104">
                  <c:v>7.588738652909828E-06</c:v>
                </c:pt>
                <c:pt idx="105">
                  <c:v>7.5263790655925294E-06</c:v>
                </c:pt>
                <c:pt idx="106">
                  <c:v>7.464778380113935E-06</c:v>
                </c:pt>
                <c:pt idx="107">
                  <c:v>7.403924320996073E-06</c:v>
                </c:pt>
                <c:pt idx="108">
                  <c:v>7.3438048601629405E-06</c:v>
                </c:pt>
                <c:pt idx="109">
                  <c:v>7.284408210977174E-06</c:v>
                </c:pt>
                <c:pt idx="110">
                  <c:v>7.2257228224438394E-06</c:v>
                </c:pt>
                <c:pt idx="111">
                  <c:v>7.167737373575993E-06</c:v>
                </c:pt>
                <c:pt idx="112">
                  <c:v>7.11044076791689E-06</c:v>
                </c:pt>
                <c:pt idx="113">
                  <c:v>7.053822128213891E-06</c:v>
                </c:pt>
                <c:pt idx="114">
                  <c:v>6.997870791239235E-06</c:v>
                </c:pt>
                <c:pt idx="115">
                  <c:v>6.942576302753141E-06</c:v>
                </c:pt>
                <c:pt idx="116">
                  <c:v>6.88792841260469E-06</c:v>
                </c:pt>
                <c:pt idx="117">
                  <c:v>6.833917069966298E-06</c:v>
                </c:pt>
                <c:pt idx="118">
                  <c:v>6.780532418697529E-06</c:v>
                </c:pt>
                <c:pt idx="119">
                  <c:v>6.72776479283435E-06</c:v>
                </c:pt>
                <c:pt idx="120">
                  <c:v>6.675604712199859E-06</c:v>
                </c:pt>
                <c:pt idx="121">
                  <c:v>6.624042878132847E-06</c:v>
                </c:pt>
                <c:pt idx="122">
                  <c:v>6.573070169330549E-06</c:v>
                </c:pt>
                <c:pt idx="123">
                  <c:v>6.52267763780211E-06</c:v>
                </c:pt>
                <c:pt idx="124">
                  <c:v>6.4728565049294095E-06</c:v>
                </c:pt>
                <c:pt idx="125">
                  <c:v>6.423598157632025E-06</c:v>
                </c:pt>
                <c:pt idx="126">
                  <c:v>6.374894144633122E-06</c:v>
                </c:pt>
                <c:pt idx="127">
                  <c:v>6.3267361728233646E-06</c:v>
                </c:pt>
                <c:pt idx="128">
                  <c:v>6.279116103719796E-06</c:v>
                </c:pt>
                <c:pt idx="129">
                  <c:v>6.23202595001696E-06</c:v>
                </c:pt>
                <c:pt idx="130">
                  <c:v>6.185457872227442E-06</c:v>
                </c:pt>
                <c:pt idx="131">
                  <c:v>6.139404175409268E-06</c:v>
                </c:pt>
                <c:pt idx="132">
                  <c:v>6.093857305977533E-06</c:v>
                </c:pt>
                <c:pt idx="133">
                  <c:v>6.048809848597847E-06</c:v>
                </c:pt>
                <c:pt idx="134">
                  <c:v>6.004254523159165E-06</c:v>
                </c:pt>
                <c:pt idx="135">
                  <c:v>5.9601841818237135E-06</c:v>
                </c:pt>
                <c:pt idx="136">
                  <c:v>5.916591806151769E-06</c:v>
                </c:pt>
                <c:pt idx="137">
                  <c:v>5.87347050429912E-06</c:v>
                </c:pt>
                <c:pt idx="138">
                  <c:v>5.830813508285133E-06</c:v>
                </c:pt>
                <c:pt idx="139">
                  <c:v>5.788614171329382E-06</c:v>
                </c:pt>
                <c:pt idx="140">
                  <c:v>5.746865965254886E-06</c:v>
                </c:pt>
                <c:pt idx="141">
                  <c:v>5.705562477956062E-06</c:v>
                </c:pt>
                <c:pt idx="142">
                  <c:v>5.66469741092955E-06</c:v>
                </c:pt>
                <c:pt idx="143">
                  <c:v>5.6242645768661275E-06</c:v>
                </c:pt>
                <c:pt idx="144">
                  <c:v>5.584257897302009E-06</c:v>
                </c:pt>
                <c:pt idx="145">
                  <c:v>5.544671400327828E-06</c:v>
                </c:pt>
                <c:pt idx="146">
                  <c:v>5.505499218353738E-06</c:v>
                </c:pt>
                <c:pt idx="147">
                  <c:v>5.466735585929017E-06</c:v>
                </c:pt>
                <c:pt idx="148">
                  <c:v>5.428374837614681E-06</c:v>
                </c:pt>
                <c:pt idx="149">
                  <c:v>5.390411405907662E-06</c:v>
                </c:pt>
                <c:pt idx="150">
                  <c:v>5.352839819215063E-06</c:v>
                </c:pt>
                <c:pt idx="151">
                  <c:v>5.3156546998771965E-06</c:v>
                </c:pt>
                <c:pt idx="152">
                  <c:v>5.278850762238E-06</c:v>
                </c:pt>
                <c:pt idx="153">
                  <c:v>5.242422810761554E-06</c:v>
                </c:pt>
                <c:pt idx="154">
                  <c:v>5.206365738193482E-06</c:v>
                </c:pt>
                <c:pt idx="155">
                  <c:v>5.170674523765956E-06</c:v>
                </c:pt>
                <c:pt idx="156">
                  <c:v>5.135344231445175E-06</c:v>
                </c:pt>
                <c:pt idx="157">
                  <c:v>5.100370008220149E-06</c:v>
                </c:pt>
                <c:pt idx="158">
                  <c:v>5.065747082431681E-06</c:v>
                </c:pt>
                <c:pt idx="159">
                  <c:v>5.0314707621404885E-06</c:v>
                </c:pt>
                <c:pt idx="160">
                  <c:v>4.997536433533386E-06</c:v>
                </c:pt>
                <c:pt idx="161">
                  <c:v>4.9639395593665536E-06</c:v>
                </c:pt>
                <c:pt idx="162">
                  <c:v>4.930675677444885E-06</c:v>
                </c:pt>
                <c:pt idx="163">
                  <c:v>4.897740399136469E-06</c:v>
                </c:pt>
                <c:pt idx="164">
                  <c:v>4.86512940792128E-06</c:v>
                </c:pt>
                <c:pt idx="165">
                  <c:v>4.832838457973175E-06</c:v>
                </c:pt>
                <c:pt idx="166">
                  <c:v>4.800863372774341E-06</c:v>
                </c:pt>
                <c:pt idx="167">
                  <c:v>4.769200043761321E-06</c:v>
                </c:pt>
                <c:pt idx="168">
                  <c:v>4.7378444290018295E-06</c:v>
                </c:pt>
                <c:pt idx="169">
                  <c:v>4.706792551901521E-06</c:v>
                </c:pt>
                <c:pt idx="170">
                  <c:v>4.676040499939984E-06</c:v>
                </c:pt>
                <c:pt idx="171">
                  <c:v>4.6455844234351725E-06</c:v>
                </c:pt>
                <c:pt idx="172">
                  <c:v>4.615420534335557E-06</c:v>
                </c:pt>
                <c:pt idx="173">
                  <c:v>4.5855451050392956E-06</c:v>
                </c:pt>
                <c:pt idx="174">
                  <c:v>4.555954467239714E-06</c:v>
                </c:pt>
                <c:pt idx="175">
                  <c:v>4.5266450107964604E-06</c:v>
                </c:pt>
                <c:pt idx="176">
                  <c:v>4.497613182631643E-06</c:v>
                </c:pt>
                <c:pt idx="177">
                  <c:v>4.468855485650362E-06</c:v>
                </c:pt>
                <c:pt idx="178">
                  <c:v>4.440368477684981E-06</c:v>
                </c:pt>
                <c:pt idx="179">
                  <c:v>4.41214877046258E-06</c:v>
                </c:pt>
                <c:pt idx="180">
                  <c:v>4.384193028594987E-06</c:v>
                </c:pt>
                <c:pt idx="181">
                  <c:v>4.356497968590825E-06</c:v>
                </c:pt>
                <c:pt idx="182">
                  <c:v>4.329060357889041E-06</c:v>
                </c:pt>
                <c:pt idx="183">
                  <c:v>4.301877013913383E-06</c:v>
                </c:pt>
                <c:pt idx="184">
                  <c:v>4.2749448031472875E-06</c:v>
                </c:pt>
                <c:pt idx="185">
                  <c:v>4.248260640228692E-06</c:v>
                </c:pt>
                <c:pt idx="186">
                  <c:v>4.2218214870643005E-06</c:v>
                </c:pt>
                <c:pt idx="187">
                  <c:v>4.195624351962782E-06</c:v>
                </c:pt>
                <c:pt idx="188">
                  <c:v>4.169666288786477E-06</c:v>
                </c:pt>
                <c:pt idx="189">
                  <c:v>4.143944396121147E-06</c:v>
                </c:pt>
                <c:pt idx="190">
                  <c:v>4.11845581646333E-06</c:v>
                </c:pt>
                <c:pt idx="191">
                  <c:v>4.093197735424886E-06</c:v>
                </c:pt>
                <c:pt idx="192">
                  <c:v>4.0681673809543E-06</c:v>
                </c:pt>
                <c:pt idx="193">
                  <c:v>4.043362022574357E-06</c:v>
                </c:pt>
                <c:pt idx="194">
                  <c:v>4.01877897063579E-06</c:v>
                </c:pt>
                <c:pt idx="195">
                  <c:v>3.994415575586522E-06</c:v>
                </c:pt>
                <c:pt idx="196">
                  <c:v>3.970269227256112E-06</c:v>
                </c:pt>
                <c:pt idx="197">
                  <c:v>3.946337354155091E-06</c:v>
                </c:pt>
                <c:pt idx="198">
                  <c:v>3.9226174227887726E-06</c:v>
                </c:pt>
                <c:pt idx="199">
                  <c:v>3.899106936985256E-06</c:v>
                </c:pt>
                <c:pt idx="200">
                  <c:v>3.875803437237238E-06</c:v>
                </c:pt>
                <c:pt idx="201">
                  <c:v>3.852704500057348E-06</c:v>
                </c:pt>
                <c:pt idx="202">
                  <c:v>3.8298077373466675E-06</c:v>
                </c:pt>
                <c:pt idx="203">
                  <c:v>3.807110795776138E-06</c:v>
                </c:pt>
                <c:pt idx="204">
                  <c:v>3.7846113561805407E-06</c:v>
                </c:pt>
                <c:pt idx="205">
                  <c:v>3.7623071329647845E-06</c:v>
                </c:pt>
                <c:pt idx="206">
                  <c:v>3.7401958735221894E-06</c:v>
                </c:pt>
                <c:pt idx="207">
                  <c:v>3.7182753576645074E-06</c:v>
                </c:pt>
                <c:pt idx="208">
                  <c:v>3.696543397063404E-06</c:v>
                </c:pt>
                <c:pt idx="209">
                  <c:v>3.6749978347031313E-06</c:v>
                </c:pt>
                <c:pt idx="210">
                  <c:v>3.6536365443441584E-06</c:v>
                </c:pt>
                <c:pt idx="211">
                  <c:v>3.632457429997475E-06</c:v>
                </c:pt>
                <c:pt idx="212">
                  <c:v>3.6114584254093646E-06</c:v>
                </c:pt>
                <c:pt idx="213">
                  <c:v>3.5906374935563803E-06</c:v>
                </c:pt>
                <c:pt idx="214">
                  <c:v>3.5699926261503033E-06</c:v>
                </c:pt>
                <c:pt idx="215">
                  <c:v>3.5495218431528634E-06</c:v>
                </c:pt>
                <c:pt idx="216">
                  <c:v>3.5292231922999935E-06</c:v>
                </c:pt>
                <c:pt idx="217">
                  <c:v>3.5090947486354124E-06</c:v>
                </c:pt>
                <c:pt idx="218">
                  <c:v>3.4891346140533184E-06</c:v>
                </c:pt>
                <c:pt idx="219">
                  <c:v>3.4693409168500087E-06</c:v>
                </c:pt>
                <c:pt idx="220">
                  <c:v>3.449711811284191E-06</c:v>
                </c:pt>
                <c:pt idx="221">
                  <c:v>3.4302454771458433E-06</c:v>
                </c:pt>
                <c:pt idx="222">
                  <c:v>3.410940119333387E-06</c:v>
                </c:pt>
                <c:pt idx="223">
                  <c:v>3.391793967439022E-06</c:v>
                </c:pt>
                <c:pt idx="224">
                  <c:v>3.3728052753420254E-06</c:v>
                </c:pt>
                <c:pt idx="225">
                  <c:v>3.353972320809851E-06</c:v>
                </c:pt>
                <c:pt idx="226">
                  <c:v>3.3352934051068525E-06</c:v>
                </c:pt>
                <c:pt idx="227">
                  <c:v>3.316766852610468E-06</c:v>
                </c:pt>
                <c:pt idx="228">
                  <c:v>3.2983910104346976E-06</c:v>
                </c:pt>
                <c:pt idx="229">
                  <c:v>3.2801642480607253E-06</c:v>
                </c:pt>
                <c:pt idx="230">
                  <c:v>3.262084956974526E-06</c:v>
                </c:pt>
                <c:pt idx="231">
                  <c:v>3.2441515503112977E-06</c:v>
                </c:pt>
                <c:pt idx="232">
                  <c:v>3.226362462506597E-06</c:v>
                </c:pt>
                <c:pt idx="233">
                  <c:v>3.208716148954E-06</c:v>
                </c:pt>
                <c:pt idx="234">
                  <c:v>3.1912110856691873E-06</c:v>
                </c:pt>
                <c:pt idx="235">
                  <c:v>3.173845768960273E-06</c:v>
                </c:pt>
                <c:pt idx="236">
                  <c:v>3.156618715104293E-06</c:v>
                </c:pt>
                <c:pt idx="237">
                  <c:v>3.139528460029676E-06</c:v>
                </c:pt>
                <c:pt idx="238">
                  <c:v>3.1225735590046043E-06</c:v>
                </c:pt>
                <c:pt idx="239">
                  <c:v>3.1057525863311244E-06</c:v>
                </c:pt>
                <c:pt idx="240">
                  <c:v>3.0890641350448807E-06</c:v>
                </c:pt>
                <c:pt idx="241">
                  <c:v>3.072506816620382E-06</c:v>
                </c:pt>
                <c:pt idx="242">
                  <c:v>3.0560792606816472E-06</c:v>
                </c:pt>
                <c:pt idx="243">
                  <c:v>3.0397801147181405E-06</c:v>
                </c:pt>
                <c:pt idx="244">
                  <c:v>3.0236080438058945E-06</c:v>
                </c:pt>
                <c:pt idx="245">
                  <c:v>3.007561730333684E-06</c:v>
                </c:pt>
                <c:pt idx="246">
                  <c:v>2.9916398737341734E-06</c:v>
                </c:pt>
                <c:pt idx="247">
                  <c:v>2.975841190219919E-06</c:v>
                </c:pt>
                <c:pt idx="248">
                  <c:v>2.9601644125241356E-06</c:v>
                </c:pt>
                <c:pt idx="249">
                  <c:v>2.944608289646125E-06</c:v>
                </c:pt>
                <c:pt idx="250">
                  <c:v>2.929171586601261E-06</c:v>
                </c:pt>
                <c:pt idx="251">
                  <c:v>2.913853084175466E-06</c:v>
                </c:pt>
                <c:pt idx="252">
                  <c:v>2.898651578684053E-06</c:v>
                </c:pt>
                <c:pt idx="253">
                  <c:v>2.883565881734867E-06</c:v>
                </c:pt>
                <c:pt idx="254">
                  <c:v>2.868594819995633E-06</c:v>
                </c:pt>
                <c:pt idx="255">
                  <c:v>2.85373723496542E-06</c:v>
                </c:pt>
                <c:pt idx="256">
                  <c:v>2.8389919827501508E-06</c:v>
                </c:pt>
                <c:pt idx="257">
                  <c:v>2.8243579338420573E-06</c:v>
                </c:pt>
                <c:pt idx="258">
                  <c:v>2.8098339729030165E-06</c:v>
                </c:pt>
                <c:pt idx="259">
                  <c:v>2.795418998551689E-06</c:v>
                </c:pt>
                <c:pt idx="260">
                  <c:v>2.781111923154375E-06</c:v>
                </c:pt>
                <c:pt idx="261">
                  <c:v>2.766911672619517E-06</c:v>
                </c:pt>
                <c:pt idx="262">
                  <c:v>2.752817186195788E-06</c:v>
                </c:pt>
                <c:pt idx="263">
                  <c:v>2.7388274162736787E-06</c:v>
                </c:pt>
                <c:pt idx="264">
                  <c:v>2.7249413281905133E-06</c:v>
                </c:pt>
                <c:pt idx="265">
                  <c:v>2.711157900038846E-06</c:v>
                </c:pt>
                <c:pt idx="266">
                  <c:v>2.697476122478152E-06</c:v>
                </c:pt>
                <c:pt idx="267">
                  <c:v>2.683894998549753E-06</c:v>
                </c:pt>
                <c:pt idx="268">
                  <c:v>2.670413543494923E-06</c:v>
                </c:pt>
                <c:pt idx="269">
                  <c:v>2.657030784576098E-06</c:v>
                </c:pt>
                <c:pt idx="270">
                  <c:v>2.643745760901141E-06</c:v>
                </c:pt>
                <c:pt idx="271">
                  <c:v>2.63055752325059E-06</c:v>
                </c:pt>
                <c:pt idx="272">
                  <c:v>2.6174651339078545E-06</c:v>
                </c:pt>
                <c:pt idx="273">
                  <c:v>2.604467666492271E-06</c:v>
                </c:pt>
                <c:pt idx="274">
                  <c:v>2.5915642057949882E-06</c:v>
                </c:pt>
                <c:pt idx="275">
                  <c:v>2.5787538476176206E-06</c:v>
                </c:pt>
                <c:pt idx="276">
                  <c:v>2.566035698613607E-06</c:v>
                </c:pt>
                <c:pt idx="277">
                  <c:v>2.5534088761322367E-06</c:v>
                </c:pt>
                <c:pt idx="278">
                  <c:v>2.540872508065284E-06</c:v>
                </c:pt>
                <c:pt idx="279">
                  <c:v>2.528425732696203E-06</c:v>
                </c:pt>
                <c:pt idx="280">
                  <c:v>2.516067698551831E-06</c:v>
                </c:pt>
                <c:pt idx="281">
                  <c:v>2.5037975642565617E-06</c:v>
                </c:pt>
                <c:pt idx="282">
                  <c:v>2.4916144983889324E-06</c:v>
                </c:pt>
                <c:pt idx="283">
                  <c:v>2.4795176793405793E-06</c:v>
                </c:pt>
                <c:pt idx="284">
                  <c:v>2.4675062951775306E-06</c:v>
                </c:pt>
                <c:pt idx="285">
                  <c:v>2.4555795435037642E-06</c:v>
                </c:pt>
                <c:pt idx="286">
                  <c:v>2.443736631327026E-06</c:v>
                </c:pt>
                <c:pt idx="287">
                  <c:v>2.4319767749268315E-06</c:v>
                </c:pt>
                <c:pt idx="288">
                  <c:v>2.4202991997246313E-06</c:v>
                </c:pt>
                <c:pt idx="289">
                  <c:v>2.4087031401560936E-06</c:v>
                </c:pt>
                <c:pt idx="290">
                  <c:v>2.3971878395454606E-06</c:v>
                </c:pt>
                <c:pt idx="291">
                  <c:v>2.385752549981945E-06</c:v>
                </c:pt>
                <c:pt idx="292">
                  <c:v>2.3743965321981322E-06</c:v>
                </c:pt>
                <c:pt idx="293">
                  <c:v>2.3631190554503404E-06</c:v>
                </c:pt>
                <c:pt idx="294">
                  <c:v>2.351919397400913E-06</c:v>
                </c:pt>
                <c:pt idx="295">
                  <c:v>2.3407968440024027E-06</c:v>
                </c:pt>
                <c:pt idx="296">
                  <c:v>2.3297506893836147E-06</c:v>
                </c:pt>
                <c:pt idx="297">
                  <c:v>2.3187802357374698E-06</c:v>
                </c:pt>
                <c:pt idx="298">
                  <c:v>2.307884793210659E-06</c:v>
                </c:pt>
                <c:pt idx="299">
                  <c:v>2.297063679795066E-06</c:v>
                </c:pt>
                <c:pt idx="300">
                  <c:v>2.286316221220899E-06</c:v>
                </c:pt>
                <c:pt idx="301">
                  <c:v>2.2756417508515336E-06</c:v>
                </c:pt>
                <c:pt idx="302">
                  <c:v>2.2650396095800053E-06</c:v>
                </c:pt>
                <c:pt idx="303">
                  <c:v>2.254509145727149E-06</c:v>
                </c:pt>
                <c:pt idx="304">
                  <c:v>2.244049714941336E-06</c:v>
                </c:pt>
                <c:pt idx="305">
                  <c:v>2.233660680099785E-06</c:v>
                </c:pt>
                <c:pt idx="306">
                  <c:v>2.2233414112114283E-06</c:v>
                </c:pt>
                <c:pt idx="307">
                  <c:v>2.2130912853212932E-06</c:v>
                </c:pt>
                <c:pt idx="308">
                  <c:v>2.202909686416373E-06</c:v>
                </c:pt>
                <c:pt idx="309">
                  <c:v>2.192796005332971E-06</c:v>
                </c:pt>
                <c:pt idx="310">
                  <c:v>2.1827496396654812E-06</c:v>
                </c:pt>
                <c:pt idx="311">
                  <c:v>2.172769993676583E-06</c:v>
                </c:pt>
                <c:pt idx="312">
                  <c:v>2.1628564782088266E-06</c:v>
                </c:pt>
                <c:pt idx="313">
                  <c:v>2.153008510597585E-06</c:v>
                </c:pt>
                <c:pt idx="314">
                  <c:v>2.1432255145853426E-06</c:v>
                </c:pt>
                <c:pt idx="315">
                  <c:v>2.1335069202373065E-06</c:v>
                </c:pt>
                <c:pt idx="316">
                  <c:v>2.123852163858307E-06</c:v>
                </c:pt>
                <c:pt idx="317">
                  <c:v>2.1142606879109755E-06</c:v>
                </c:pt>
                <c:pt idx="318">
                  <c:v>2.1047319409351665E-06</c:v>
                </c:pt>
                <c:pt idx="319">
                  <c:v>2.0952653774686135E-06</c:v>
                </c:pt>
                <c:pt idx="320">
                  <c:v>2.0858604579687823E-06</c:v>
                </c:pt>
                <c:pt idx="321">
                  <c:v>2.076516648735919E-06</c:v>
                </c:pt>
                <c:pt idx="322">
                  <c:v>2.0672334218372598E-06</c:v>
                </c:pt>
                <c:pt idx="323">
                  <c:v>2.0580102550323783E-06</c:v>
                </c:pt>
                <c:pt idx="324">
                  <c:v>2.048846631699676E-06</c:v>
                </c:pt>
                <c:pt idx="325">
                  <c:v>2.0397420407639553E-06</c:v>
                </c:pt>
                <c:pt idx="326">
                  <c:v>2.030695976625102E-06</c:v>
                </c:pt>
                <c:pt idx="327">
                  <c:v>2.0217079390878167E-06</c:v>
                </c:pt>
                <c:pt idx="328">
                  <c:v>2.012777433292407E-06</c:v>
                </c:pt>
                <c:pt idx="329">
                  <c:v>2.003903969646616E-06</c:v>
                </c:pt>
                <c:pt idx="330">
                  <c:v>1.9950870637584472E-06</c:v>
                </c:pt>
                <c:pt idx="331">
                  <c:v>1.98632623637001E-06</c:v>
                </c:pt>
                <c:pt idx="332">
                  <c:v>1.9776210132923244E-06</c:v>
                </c:pt>
                <c:pt idx="333">
                  <c:v>1.968970925341105E-06</c:v>
                </c:pt>
                <c:pt idx="334">
                  <c:v>1.9603755082734853E-06</c:v>
                </c:pt>
                <c:pt idx="335">
                  <c:v>1.9518343027256724E-06</c:v>
                </c:pt>
                <c:pt idx="336">
                  <c:v>1.9433468541515245E-06</c:v>
                </c:pt>
                <c:pt idx="337">
                  <c:v>1.934912712762021E-06</c:v>
                </c:pt>
                <c:pt idx="338">
                  <c:v>1.9265314334656234E-06</c:v>
                </c:pt>
                <c:pt idx="339">
                  <c:v>1.9182025758095067E-06</c:v>
                </c:pt>
                <c:pt idx="340">
                  <c:v>1.9099257039216408E-06</c:v>
                </c:pt>
                <c:pt idx="341">
                  <c:v>1.9017003864537277E-06</c:v>
                </c:pt>
                <c:pt idx="342">
                  <c:v>1.8935261965249496E-06</c:v>
                </c:pt>
                <c:pt idx="343">
                  <c:v>1.8854027116665446E-06</c:v>
                </c:pt>
                <c:pt idx="344">
                  <c:v>1.877329513767176E-06</c:v>
                </c:pt>
                <c:pt idx="345">
                  <c:v>1.8693061890190948E-06</c:v>
                </c:pt>
                <c:pt idx="346">
                  <c:v>1.8613323278650698E-06</c:v>
                </c:pt>
                <c:pt idx="347">
                  <c:v>1.8534075249460893E-06</c:v>
                </c:pt>
                <c:pt idx="348">
                  <c:v>1.8455313790498015E-06</c:v>
                </c:pt>
                <c:pt idx="349">
                  <c:v>1.837703493059702E-06</c:v>
                </c:pt>
                <c:pt idx="350">
                  <c:v>1.829923473905041E-06</c:v>
                </c:pt>
                <c:pt idx="351">
                  <c:v>1.822190932511443E-06</c:v>
                </c:pt>
                <c:pt idx="352">
                  <c:v>1.814505483752234E-06</c:v>
                </c:pt>
                <c:pt idx="353">
                  <c:v>1.8068667464004523E-06</c:v>
                </c:pt>
                <c:pt idx="354">
                  <c:v>1.7992743430815471E-06</c:v>
                </c:pt>
                <c:pt idx="355">
                  <c:v>1.7917279002267341E-06</c:v>
                </c:pt>
                <c:pt idx="356">
                  <c:v>1.7842270480270215E-06</c:v>
                </c:pt>
                <c:pt idx="357">
                  <c:v>1.7767714203878697E-06</c:v>
                </c:pt>
                <c:pt idx="358">
                  <c:v>1.769360654884503E-06</c:v>
                </c:pt>
                <c:pt idx="359">
                  <c:v>1.7619943927178306E-06</c:v>
                </c:pt>
                <c:pt idx="360">
                  <c:v>1.7546722786709963E-06</c:v>
                </c:pt>
                <c:pt idx="361">
                  <c:v>1.747393961066533E-06</c:v>
                </c:pt>
                <c:pt idx="362">
                  <c:v>1.7401590917241067E-06</c:v>
                </c:pt>
                <c:pt idx="363">
                  <c:v>1.7329673259188598E-06</c:v>
                </c:pt>
                <c:pt idx="364">
                  <c:v>1.7258183223403218E-06</c:v>
                </c:pt>
                <c:pt idx="365">
                  <c:v>1.7187117430518927E-06</c:v>
                </c:pt>
                <c:pt idx="366">
                  <c:v>1.71164725345089E-06</c:v>
                </c:pt>
                <c:pt idx="367">
                  <c:v>1.7046245222291412E-06</c:v>
                </c:pt>
                <c:pt idx="368">
                  <c:v>1.6976432213341198E-06</c:v>
                </c:pt>
                <c:pt idx="369">
                  <c:v>1.6907030259306218E-06</c:v>
                </c:pt>
                <c:pt idx="370">
                  <c:v>1.6838036143629575E-06</c:v>
                </c:pt>
                <c:pt idx="371">
                  <c:v>1.6769446681176675E-06</c:v>
                </c:pt>
                <c:pt idx="372">
                  <c:v>1.6701258717867463E-06</c:v>
                </c:pt>
                <c:pt idx="373">
                  <c:v>1.6633469130313676E-06</c:v>
                </c:pt>
                <c:pt idx="374">
                  <c:v>1.6566074825461005E-06</c:v>
                </c:pt>
                <c:pt idx="375">
                  <c:v>1.6499072740236176E-06</c:v>
                </c:pt>
                <c:pt idx="376">
                  <c:v>1.6432459841198737E-06</c:v>
                </c:pt>
                <c:pt idx="377">
                  <c:v>1.6366233124197607E-06</c:v>
                </c:pt>
                <c:pt idx="378">
                  <c:v>1.6300389614032237E-06</c:v>
                </c:pt>
                <c:pt idx="379">
                  <c:v>1.6234926364118384E-06</c:v>
                </c:pt>
                <c:pt idx="380">
                  <c:v>1.616984045615831E-06</c:v>
                </c:pt>
                <c:pt idx="381">
                  <c:v>1.6105128999815426E-06</c:v>
                </c:pt>
                <c:pt idx="382">
                  <c:v>1.604078913239336E-06</c:v>
                </c:pt>
                <c:pt idx="383">
                  <c:v>1.5976818018519232E-06</c:v>
                </c:pt>
                <c:pt idx="384">
                  <c:v>1.5913212849831169E-06</c:v>
                </c:pt>
                <c:pt idx="385">
                  <c:v>1.584997084467005E-06</c:v>
                </c:pt>
                <c:pt idx="386">
                  <c:v>1.5787089247775277E-06</c:v>
                </c:pt>
                <c:pt idx="387">
                  <c:v>1.5724565329984603E-06</c:v>
                </c:pt>
                <c:pt idx="388">
                  <c:v>1.566239638793794E-06</c:v>
                </c:pt>
                <c:pt idx="389">
                  <c:v>1.5600579743785114E-06</c:v>
                </c:pt>
                <c:pt idx="390">
                  <c:v>1.5539112744897384E-06</c:v>
                </c:pt>
                <c:pt idx="391">
                  <c:v>1.5477992763582887E-06</c:v>
                </c:pt>
                <c:pt idx="392">
                  <c:v>1.5417217196805695E-06</c:v>
                </c:pt>
                <c:pt idx="393">
                  <c:v>1.535678346590868E-06</c:v>
                </c:pt>
                <c:pt idx="394">
                  <c:v>1.529668901633989E-06</c:v>
                </c:pt>
                <c:pt idx="395">
                  <c:v>1.5236931317382592E-06</c:v>
                </c:pt>
                <c:pt idx="396">
                  <c:v>1.5177507861888815E-06</c:v>
                </c:pt>
                <c:pt idx="397">
                  <c:v>1.5118416166016306E-06</c:v>
                </c:pt>
                <c:pt idx="398">
                  <c:v>1.5059653768969023E-06</c:v>
                </c:pt>
                <c:pt idx="399">
                  <c:v>1.5001218232740835E-06</c:v>
                </c:pt>
                <c:pt idx="400">
                  <c:v>1.4943107141862695E-06</c:v>
                </c:pt>
                <c:pt idx="401">
                  <c:v>1.4885318103152976E-06</c:v>
                </c:pt>
                <c:pt idx="402">
                  <c:v>1.4827848745471121E-06</c:v>
                </c:pt>
                <c:pt idx="403">
                  <c:v>1.4770696719474322E-06</c:v>
                </c:pt>
                <c:pt idx="404">
                  <c:v>1.4713859697377511E-06</c:v>
                </c:pt>
                <c:pt idx="405">
                  <c:v>1.4657335372716272E-06</c:v>
                </c:pt>
                <c:pt idx="406">
                  <c:v>1.460112146011286E-06</c:v>
                </c:pt>
                <c:pt idx="407">
                  <c:v>1.4545215695045244E-06</c:v>
                </c:pt>
                <c:pt idx="408">
                  <c:v>1.4489615833619009E-06</c:v>
                </c:pt>
                <c:pt idx="409">
                  <c:v>1.4434319652342233E-06</c:v>
                </c:pt>
                <c:pt idx="410">
                  <c:v>1.4379324947903217E-06</c:v>
                </c:pt>
                <c:pt idx="411">
                  <c:v>1.432462953695099E-06</c:v>
                </c:pt>
                <c:pt idx="412">
                  <c:v>1.4270231255878665E-06</c:v>
                </c:pt>
                <c:pt idx="413">
                  <c:v>1.4216127960609454E-06</c:v>
                </c:pt>
                <c:pt idx="414">
                  <c:v>1.4162317526385481E-06</c:v>
                </c:pt>
                <c:pt idx="415">
                  <c:v>1.4108797847559164E-06</c:v>
                </c:pt>
                <c:pt idx="416">
                  <c:v>1.405556683738725E-06</c:v>
                </c:pt>
                <c:pt idx="417">
                  <c:v>1.400262242782749E-06</c:v>
                </c:pt>
                <c:pt idx="418">
                  <c:v>1.3949962569337763E-06</c:v>
                </c:pt>
                <c:pt idx="419">
                  <c:v>1.3897585230677817E-06</c:v>
                </c:pt>
                <c:pt idx="420">
                  <c:v>1.3845488398713393E-06</c:v>
                </c:pt>
                <c:pt idx="421">
                  <c:v>1.3793670078222851E-06</c:v>
                </c:pt>
                <c:pt idx="422">
                  <c:v>1.3742128291706184E-06</c:v>
                </c:pt>
                <c:pt idx="423">
                  <c:v>1.3690861079196402E-06</c:v>
                </c:pt>
                <c:pt idx="424">
                  <c:v>1.3639866498073259E-06</c:v>
                </c:pt>
                <c:pt idx="425">
                  <c:v>1.3589142622879259E-06</c:v>
                </c:pt>
                <c:pt idx="426">
                  <c:v>1.3538687545137992E-06</c:v>
                </c:pt>
                <c:pt idx="427">
                  <c:v>1.3488499373174668E-06</c:v>
                </c:pt>
                <c:pt idx="428">
                  <c:v>1.3438576231938849E-06</c:v>
                </c:pt>
                <c:pt idx="429">
                  <c:v>1.3388916262829392E-06</c:v>
                </c:pt>
                <c:pt idx="430">
                  <c:v>1.3339517623521535E-06</c:v>
                </c:pt>
                <c:pt idx="431">
                  <c:v>1.3290378487796082E-06</c:v>
                </c:pt>
                <c:pt idx="432">
                  <c:v>1.32414970453707E-06</c:v>
                </c:pt>
                <c:pt idx="433">
                  <c:v>1.3192871501733239E-06</c:v>
                </c:pt>
                <c:pt idx="434">
                  <c:v>1.3144500077977114E-06</c:v>
                </c:pt>
                <c:pt idx="435">
                  <c:v>1.3096381010638696E-06</c:v>
                </c:pt>
                <c:pt idx="436">
                  <c:v>1.3048512551536648E-06</c:v>
                </c:pt>
                <c:pt idx="437">
                  <c:v>1.3000892967613202E-06</c:v>
                </c:pt>
                <c:pt idx="438">
                  <c:v>1.2953520540777416E-06</c:v>
                </c:pt>
                <c:pt idx="439">
                  <c:v>1.2906393567750252E-06</c:v>
                </c:pt>
                <c:pt idx="440">
                  <c:v>1.2859510359911552E-06</c:v>
                </c:pt>
                <c:pt idx="441">
                  <c:v>1.2812869243148882E-06</c:v>
                </c:pt>
                <c:pt idx="442">
                  <c:v>1.2766468557708133E-06</c:v>
                </c:pt>
                <c:pt idx="443">
                  <c:v>1.2720306658045977E-06</c:v>
                </c:pt>
                <c:pt idx="444">
                  <c:v>1.2674381912684036E-06</c:v>
                </c:pt>
                <c:pt idx="445">
                  <c:v>1.2628692704064836E-06</c:v>
                </c:pt>
                <c:pt idx="446">
                  <c:v>1.258323742840945E-06</c:v>
                </c:pt>
                <c:pt idx="447">
                  <c:v>1.2538014495576853E-06</c:v>
                </c:pt>
                <c:pt idx="448">
                  <c:v>1.2493022328924944E-06</c:v>
                </c:pt>
                <c:pt idx="449">
                  <c:v>1.2448259365173226E-06</c:v>
                </c:pt>
                <c:pt idx="450">
                  <c:v>1.2403724054267087E-06</c:v>
                </c:pt>
                <c:pt idx="451">
                  <c:v>1.2359414859243727E-06</c:v>
                </c:pt>
                <c:pt idx="452">
                  <c:v>1.231533025609964E-06</c:v>
                </c:pt>
                <c:pt idx="453">
                  <c:v>1.227146873365966E-06</c:v>
                </c:pt>
                <c:pt idx="454">
                  <c:v>1.222782879344756E-06</c:v>
                </c:pt>
                <c:pt idx="455">
                  <c:v>1.2184408949558173E-06</c:v>
                </c:pt>
                <c:pt idx="456">
                  <c:v>1.214120772853099E-06</c:v>
                </c:pt>
                <c:pt idx="457">
                  <c:v>1.2098223669225274E-06</c:v>
                </c:pt>
                <c:pt idx="458">
                  <c:v>1.20554553226966E-06</c:v>
                </c:pt>
                <c:pt idx="459">
                  <c:v>1.2012901252074855E-06</c:v>
                </c:pt>
                <c:pt idx="460">
                  <c:v>1.197056003244367E-06</c:v>
                </c:pt>
                <c:pt idx="461">
                  <c:v>1.1928430250721225E-06</c:v>
                </c:pt>
                <c:pt idx="462">
                  <c:v>1.1886510505542459E-06</c:v>
                </c:pt>
                <c:pt idx="463">
                  <c:v>1.1844799407142643E-06</c:v>
                </c:pt>
                <c:pt idx="464">
                  <c:v>1.1803295577242288E-06</c:v>
                </c:pt>
                <c:pt idx="465">
                  <c:v>1.1761997648933428E-06</c:v>
                </c:pt>
                <c:pt idx="466">
                  <c:v>1.1720904266567135E-06</c:v>
                </c:pt>
                <c:pt idx="467">
                  <c:v>1.1680014085642418E-06</c:v>
                </c:pt>
                <c:pt idx="468">
                  <c:v>1.1639325772696319E-06</c:v>
                </c:pt>
                <c:pt idx="469">
                  <c:v>1.1598838005195349E-06</c:v>
                </c:pt>
                <c:pt idx="470">
                  <c:v>1.1558549471428093E-06</c:v>
                </c:pt>
                <c:pt idx="471">
                  <c:v>1.151845887039912E-06</c:v>
                </c:pt>
                <c:pt idx="472">
                  <c:v>1.147856491172402E-06</c:v>
                </c:pt>
                <c:pt idx="473">
                  <c:v>1.1438866315525726E-06</c:v>
                </c:pt>
                <c:pt idx="474">
                  <c:v>1.1399361812331934E-06</c:v>
                </c:pt>
                <c:pt idx="475">
                  <c:v>1.1360050142973765E-06</c:v>
                </c:pt>
                <c:pt idx="476">
                  <c:v>1.1320930058485524E-06</c:v>
                </c:pt>
                <c:pt idx="477">
                  <c:v>1.1282000320005615E-06</c:v>
                </c:pt>
                <c:pt idx="478">
                  <c:v>1.1243259698678577E-06</c:v>
                </c:pt>
                <c:pt idx="479">
                  <c:v>1.1204706975558213E-06</c:v>
                </c:pt>
                <c:pt idx="480">
                  <c:v>1.116634094151185E-06</c:v>
                </c:pt>
                <c:pt idx="481">
                  <c:v>1.1128160397125618E-06</c:v>
                </c:pt>
                <c:pt idx="482">
                  <c:v>1.109016415261085E-06</c:v>
                </c:pt>
                <c:pt idx="483">
                  <c:v>1.1052351027711493E-06</c:v>
                </c:pt>
                <c:pt idx="484">
                  <c:v>1.1014719851612582E-06</c:v>
                </c:pt>
                <c:pt idx="485">
                  <c:v>1.0977269462849728E-06</c:v>
                </c:pt>
                <c:pt idx="486">
                  <c:v>1.0939998709219593E-06</c:v>
                </c:pt>
                <c:pt idx="487">
                  <c:v>1.0902906447691425E-06</c:v>
                </c:pt>
                <c:pt idx="488">
                  <c:v>1.086599154431951E-06</c:v>
                </c:pt>
                <c:pt idx="489">
                  <c:v>1.0829252874156647E-06</c:v>
                </c:pt>
                <c:pt idx="490">
                  <c:v>1.079268932116854E-06</c:v>
                </c:pt>
                <c:pt idx="491">
                  <c:v>1.0756299778149187E-06</c:v>
                </c:pt>
                <c:pt idx="492">
                  <c:v>1.0720083146637168E-06</c:v>
                </c:pt>
                <c:pt idx="493">
                  <c:v>1.0684038336832863E-06</c:v>
                </c:pt>
                <c:pt idx="494">
                  <c:v>1.0648164267516617E-06</c:v>
                </c:pt>
                <c:pt idx="495">
                  <c:v>1.0612459865967742E-06</c:v>
                </c:pt>
                <c:pt idx="496">
                  <c:v>1.0576924067884463E-06</c:v>
                </c:pt>
                <c:pt idx="497">
                  <c:v>1.0541555817304746E-06</c:v>
                </c:pt>
                <c:pt idx="498">
                  <c:v>1.0506354066527942E-06</c:v>
                </c:pt>
                <c:pt idx="499">
                  <c:v>1.0471317776037323E-06</c:v>
                </c:pt>
              </c:numCache>
            </c:numRef>
          </c:yVal>
          <c:smooth val="1"/>
        </c:ser>
        <c:axId val="16638566"/>
        <c:axId val="15529367"/>
      </c:scatterChart>
      <c:valAx>
        <c:axId val="366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Time,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crossBetween val="midCat"/>
        <c:dispUnits/>
      </c:valAx>
      <c:valAx>
        <c:axId val="6150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Reservoir Pressure,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59612"/>
        <c:crosses val="autoZero"/>
        <c:crossBetween val="midCat"/>
        <c:dispUnits/>
      </c:valAx>
      <c:valAx>
        <c:axId val="16638566"/>
        <c:scaling>
          <c:orientation val="minMax"/>
        </c:scaling>
        <c:axPos val="b"/>
        <c:delete val="1"/>
        <c:majorTickMark val="in"/>
        <c:minorTickMark val="none"/>
        <c:tickLblPos val="nextTo"/>
        <c:crossAx val="15529367"/>
        <c:crosses val="max"/>
        <c:crossBetween val="midCat"/>
        <c:dispUnits/>
      </c:valAx>
      <c:valAx>
        <c:axId val="1552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Gas Rate, Sm3/s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3856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65"/>
          <c:y val="0.09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Shape 1025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7"/>
  <sheetViews>
    <sheetView tabSelected="1" zoomScale="145" zoomScaleNormal="145" workbookViewId="0" topLeftCell="A26">
      <selection activeCell="D38" sqref="D38"/>
    </sheetView>
  </sheetViews>
  <sheetFormatPr defaultColWidth="9.140625" defaultRowHeight="12.75"/>
  <cols>
    <col min="1" max="1" width="31.00390625" style="0" customWidth="1"/>
    <col min="4" max="4" width="13.00390625" style="0" bestFit="1" customWidth="1"/>
    <col min="5" max="5" width="12.421875" style="0" bestFit="1" customWidth="1"/>
    <col min="7" max="7" width="12.8515625" style="0" bestFit="1" customWidth="1"/>
    <col min="12" max="12" width="12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71</v>
      </c>
    </row>
    <row r="5" spans="3:7" ht="12.75">
      <c r="C5" s="2" t="s">
        <v>17</v>
      </c>
      <c r="E5" s="2" t="s">
        <v>19</v>
      </c>
      <c r="G5" s="2" t="s">
        <v>56</v>
      </c>
    </row>
    <row r="6" spans="3:7" ht="12.75">
      <c r="C6" s="2" t="s">
        <v>18</v>
      </c>
      <c r="E6" s="2" t="s">
        <v>18</v>
      </c>
      <c r="G6" s="2" t="s">
        <v>18</v>
      </c>
    </row>
    <row r="8" spans="1:7" ht="12.75">
      <c r="A8" t="s">
        <v>4</v>
      </c>
      <c r="B8" s="1">
        <v>10</v>
      </c>
      <c r="C8" t="s">
        <v>2</v>
      </c>
      <c r="D8">
        <f>B8/1000</f>
        <v>0.01</v>
      </c>
      <c r="E8" t="s">
        <v>20</v>
      </c>
      <c r="F8">
        <f>D8*35.31</f>
        <v>0.3531</v>
      </c>
      <c r="G8" t="s">
        <v>57</v>
      </c>
    </row>
    <row r="9" spans="1:7" ht="12.75">
      <c r="A9" t="s">
        <v>3</v>
      </c>
      <c r="B9" s="1">
        <v>10</v>
      </c>
      <c r="C9" t="s">
        <v>12</v>
      </c>
      <c r="D9">
        <f>B9*100000</f>
        <v>1000000</v>
      </c>
      <c r="E9" t="s">
        <v>21</v>
      </c>
      <c r="F9" s="12">
        <f>D9/100000*14.50377</f>
        <v>145.0377</v>
      </c>
      <c r="G9" t="s">
        <v>58</v>
      </c>
    </row>
    <row r="10" spans="1:7" ht="12.75">
      <c r="A10" t="s">
        <v>5</v>
      </c>
      <c r="B10" s="1">
        <v>15.56</v>
      </c>
      <c r="C10" t="s">
        <v>13</v>
      </c>
      <c r="D10">
        <f>B10+273.15</f>
        <v>288.71</v>
      </c>
      <c r="E10" t="s">
        <v>22</v>
      </c>
      <c r="F10" s="12">
        <f>D10*1.8-459.67</f>
        <v>60.00799999999998</v>
      </c>
      <c r="G10" t="s">
        <v>59</v>
      </c>
    </row>
    <row r="11" spans="1:7" ht="12.75">
      <c r="A11" t="s">
        <v>7</v>
      </c>
      <c r="B11" s="1">
        <f>1.5*2.54</f>
        <v>3.81</v>
      </c>
      <c r="C11" t="s">
        <v>14</v>
      </c>
      <c r="D11">
        <f>B11/100</f>
        <v>0.0381</v>
      </c>
      <c r="E11" t="s">
        <v>23</v>
      </c>
      <c r="F11">
        <f>D11*100/2.54</f>
        <v>1.5</v>
      </c>
      <c r="G11" t="s">
        <v>60</v>
      </c>
    </row>
    <row r="12" spans="1:7" ht="12.75">
      <c r="A12" t="s">
        <v>6</v>
      </c>
      <c r="B12" s="1">
        <v>10</v>
      </c>
      <c r="C12" t="s">
        <v>14</v>
      </c>
      <c r="D12">
        <f>B12/100</f>
        <v>0.1</v>
      </c>
      <c r="E12" t="s">
        <v>23</v>
      </c>
      <c r="F12" s="3">
        <f>D12*100/2.54</f>
        <v>3.937007874015748</v>
      </c>
      <c r="G12" t="s">
        <v>60</v>
      </c>
    </row>
    <row r="13" spans="1:7" ht="12.75">
      <c r="A13" t="s">
        <v>8</v>
      </c>
      <c r="B13" s="1">
        <v>0.012</v>
      </c>
      <c r="C13" t="s">
        <v>15</v>
      </c>
      <c r="D13">
        <f>B13/1000</f>
        <v>1.2E-05</v>
      </c>
      <c r="E13" t="s">
        <v>24</v>
      </c>
      <c r="F13">
        <f>D13*1000</f>
        <v>0.012</v>
      </c>
      <c r="G13" t="s">
        <v>15</v>
      </c>
    </row>
    <row r="14" spans="1:7" ht="12.75">
      <c r="A14" t="s">
        <v>9</v>
      </c>
      <c r="B14" s="1">
        <v>5</v>
      </c>
      <c r="C14" t="s">
        <v>16</v>
      </c>
      <c r="D14">
        <f>B14/1000*0.000000000001</f>
        <v>5E-15</v>
      </c>
      <c r="E14" t="s">
        <v>25</v>
      </c>
      <c r="F14">
        <f>D14*1000000000000*1000</f>
        <v>5</v>
      </c>
      <c r="G14" t="s">
        <v>16</v>
      </c>
    </row>
    <row r="15" spans="1:7" ht="12.75">
      <c r="A15" t="s">
        <v>41</v>
      </c>
      <c r="B15" s="1">
        <v>1</v>
      </c>
      <c r="C15" t="s">
        <v>12</v>
      </c>
      <c r="D15">
        <f>B15*100000</f>
        <v>100000</v>
      </c>
      <c r="E15" t="s">
        <v>21</v>
      </c>
      <c r="F15" s="3">
        <f>D15/100000*14.50377</f>
        <v>14.50377</v>
      </c>
      <c r="G15" t="s">
        <v>58</v>
      </c>
    </row>
    <row r="17" spans="1:7" ht="12.75">
      <c r="A17" t="s">
        <v>10</v>
      </c>
      <c r="B17" s="1">
        <v>15.56</v>
      </c>
      <c r="C17" t="s">
        <v>13</v>
      </c>
      <c r="D17">
        <f>B17+273.15</f>
        <v>288.71</v>
      </c>
      <c r="E17" t="s">
        <v>22</v>
      </c>
      <c r="F17" s="12">
        <f>D17*1.8-459.67</f>
        <v>60.00799999999998</v>
      </c>
      <c r="G17" t="s">
        <v>59</v>
      </c>
    </row>
    <row r="18" spans="1:7" ht="12.75">
      <c r="A18" t="s">
        <v>11</v>
      </c>
      <c r="B18" s="1">
        <v>1.0135</v>
      </c>
      <c r="C18" t="s">
        <v>12</v>
      </c>
      <c r="D18">
        <f>B18*100000</f>
        <v>101350</v>
      </c>
      <c r="E18" t="s">
        <v>21</v>
      </c>
      <c r="F18" s="12">
        <f>D18/100000*14.50377</f>
        <v>14.699570895</v>
      </c>
      <c r="G18" t="s">
        <v>58</v>
      </c>
    </row>
    <row r="19" spans="1:7" ht="12.75">
      <c r="A19" t="s">
        <v>38</v>
      </c>
      <c r="B19" s="1"/>
      <c r="D19" s="4">
        <v>8314.3</v>
      </c>
      <c r="E19" t="s">
        <v>61</v>
      </c>
      <c r="F19">
        <v>10.7315</v>
      </c>
      <c r="G19" t="s">
        <v>62</v>
      </c>
    </row>
    <row r="20" spans="1:7" ht="12.75">
      <c r="A20" t="s">
        <v>37</v>
      </c>
      <c r="D20" s="3">
        <f>D19*D17/D18</f>
        <v>23.684475115934877</v>
      </c>
      <c r="E20" t="s">
        <v>43</v>
      </c>
      <c r="F20" s="12">
        <f>F19*(F17+459.67)/F18</f>
        <v>379.3936909339965</v>
      </c>
      <c r="G20" t="s">
        <v>63</v>
      </c>
    </row>
    <row r="21" spans="1:7" ht="12.75">
      <c r="A21" t="s">
        <v>26</v>
      </c>
      <c r="B21" s="7">
        <v>30</v>
      </c>
      <c r="C21" t="s">
        <v>27</v>
      </c>
      <c r="D21" s="5">
        <f>B21</f>
        <v>30</v>
      </c>
      <c r="E21" t="s">
        <v>27</v>
      </c>
      <c r="F21" s="5">
        <f>D21/3600/24</f>
        <v>0.00034722222222222224</v>
      </c>
      <c r="G21" t="s">
        <v>64</v>
      </c>
    </row>
    <row r="22" spans="1:7" ht="12.75">
      <c r="A22" t="s">
        <v>49</v>
      </c>
      <c r="B22" s="10">
        <f>D22</f>
        <v>42.52714324880776</v>
      </c>
      <c r="C22" t="s">
        <v>27</v>
      </c>
      <c r="D22" s="9">
        <f>D28/(E38/D20)/100</f>
        <v>42.52714324880776</v>
      </c>
      <c r="E22" t="s">
        <v>27</v>
      </c>
      <c r="F22" s="5">
        <f>D22/3600/24</f>
        <v>0.0004922123061204602</v>
      </c>
      <c r="G22" t="s">
        <v>64</v>
      </c>
    </row>
    <row r="23" spans="1:2" ht="12.75">
      <c r="A23" t="s">
        <v>50</v>
      </c>
      <c r="B23" s="1">
        <v>500</v>
      </c>
    </row>
    <row r="24" spans="1:7" ht="12.75">
      <c r="A24" t="s">
        <v>40</v>
      </c>
      <c r="B24" s="1"/>
      <c r="D24" s="6">
        <f>PI()*D11^2/4</f>
        <v>0.00114009182796937</v>
      </c>
      <c r="E24" t="s">
        <v>25</v>
      </c>
      <c r="F24" s="11">
        <f>D24*3.28^2</f>
        <v>0.012265563922025668</v>
      </c>
      <c r="G24" t="s">
        <v>65</v>
      </c>
    </row>
    <row r="25" spans="1:7" ht="12.75">
      <c r="A25" t="s">
        <v>39</v>
      </c>
      <c r="B25" s="1"/>
      <c r="D25" s="5">
        <f>0.5*D17/D18/D10*D24/D12/D13*D14</f>
        <v>2.3435533382037697E-17</v>
      </c>
      <c r="E25" t="s">
        <v>45</v>
      </c>
      <c r="F25" s="5">
        <f>35.31*3600*24*(100000/14.5)^2*D25</f>
        <v>0.003400558871504709</v>
      </c>
      <c r="G25" t="s">
        <v>66</v>
      </c>
    </row>
    <row r="26" ht="12.75">
      <c r="B26" s="1"/>
    </row>
    <row r="27" ht="12.75">
      <c r="B27" s="1"/>
    </row>
    <row r="28" spans="1:7" ht="12.75">
      <c r="A28" t="s">
        <v>36</v>
      </c>
      <c r="B28" s="1"/>
      <c r="D28" s="6">
        <f>D9*D8/D19/D10</f>
        <v>0.004165934932346444</v>
      </c>
      <c r="E28" t="s">
        <v>44</v>
      </c>
      <c r="F28">
        <f>D28*2.204</f>
        <v>0.009181720590891562</v>
      </c>
      <c r="G28" t="s">
        <v>67</v>
      </c>
    </row>
    <row r="29" spans="1:7" ht="12.75">
      <c r="A29" t="s">
        <v>51</v>
      </c>
      <c r="B29" s="1"/>
      <c r="D29" s="12">
        <f>100*(1-D15/D9)</f>
        <v>90</v>
      </c>
      <c r="E29" t="s">
        <v>52</v>
      </c>
      <c r="F29" s="12">
        <f>D29</f>
        <v>90</v>
      </c>
      <c r="G29" t="s">
        <v>52</v>
      </c>
    </row>
    <row r="30" spans="2:10" ht="12.75">
      <c r="B30" s="1"/>
      <c r="D30" s="12"/>
      <c r="J30" t="s">
        <v>68</v>
      </c>
    </row>
    <row r="31" spans="2:4" ht="12.75">
      <c r="B31" s="1"/>
      <c r="D31" s="12"/>
    </row>
    <row r="32" spans="2:13" ht="12.75">
      <c r="B32" s="1"/>
      <c r="F32" s="2" t="s">
        <v>46</v>
      </c>
      <c r="M32" s="2" t="s">
        <v>46</v>
      </c>
    </row>
    <row r="33" spans="2:15" ht="12.75">
      <c r="B33" s="1"/>
      <c r="F33" s="2" t="s">
        <v>47</v>
      </c>
      <c r="H33" s="2" t="s">
        <v>53</v>
      </c>
      <c r="M33" s="2" t="s">
        <v>47</v>
      </c>
      <c r="O33" s="2" t="s">
        <v>53</v>
      </c>
    </row>
    <row r="34" spans="6:15" ht="12.75">
      <c r="F34" s="2" t="s">
        <v>48</v>
      </c>
      <c r="G34" t="s">
        <v>35</v>
      </c>
      <c r="H34" s="2" t="s">
        <v>54</v>
      </c>
      <c r="M34" s="2" t="s">
        <v>48</v>
      </c>
      <c r="N34" t="s">
        <v>35</v>
      </c>
      <c r="O34" s="2" t="s">
        <v>54</v>
      </c>
    </row>
    <row r="35" spans="2:15" ht="12.75">
      <c r="B35" s="2" t="s">
        <v>28</v>
      </c>
      <c r="C35" s="2" t="s">
        <v>29</v>
      </c>
      <c r="D35" s="2" t="s">
        <v>30</v>
      </c>
      <c r="E35" s="2" t="s">
        <v>31</v>
      </c>
      <c r="F35" s="2" t="s">
        <v>42</v>
      </c>
      <c r="G35" s="2" t="s">
        <v>33</v>
      </c>
      <c r="H35" s="13" t="s">
        <v>55</v>
      </c>
      <c r="J35" s="2" t="s">
        <v>29</v>
      </c>
      <c r="K35" s="2" t="s">
        <v>30</v>
      </c>
      <c r="L35" s="2" t="s">
        <v>31</v>
      </c>
      <c r="M35" s="2" t="s">
        <v>42</v>
      </c>
      <c r="N35" s="2" t="s">
        <v>33</v>
      </c>
      <c r="O35" s="13" t="s">
        <v>55</v>
      </c>
    </row>
    <row r="36" spans="2:15" ht="12.75">
      <c r="B36" s="2"/>
      <c r="C36" s="2" t="s">
        <v>27</v>
      </c>
      <c r="D36" s="2" t="s">
        <v>21</v>
      </c>
      <c r="E36" s="2" t="s">
        <v>32</v>
      </c>
      <c r="F36" s="2" t="s">
        <v>34</v>
      </c>
      <c r="G36" s="2" t="s">
        <v>34</v>
      </c>
      <c r="H36" s="2" t="s">
        <v>52</v>
      </c>
      <c r="J36" s="2" t="s">
        <v>64</v>
      </c>
      <c r="K36" s="2" t="s">
        <v>58</v>
      </c>
      <c r="L36" s="2" t="s">
        <v>69</v>
      </c>
      <c r="M36" s="2" t="s">
        <v>70</v>
      </c>
      <c r="N36" s="2" t="s">
        <v>70</v>
      </c>
      <c r="O36" s="2" t="s">
        <v>52</v>
      </c>
    </row>
    <row r="37" spans="2:8" ht="12.75">
      <c r="B37">
        <v>0</v>
      </c>
      <c r="G37" s="6">
        <f>$D$28</f>
        <v>0.004165934932346444</v>
      </c>
      <c r="H37">
        <v>0</v>
      </c>
    </row>
    <row r="38" spans="2:15" ht="12.75">
      <c r="B38">
        <v>1</v>
      </c>
      <c r="C38" s="5">
        <v>30</v>
      </c>
      <c r="D38">
        <v>1000000</v>
      </c>
      <c r="E38">
        <v>2.320117804821732E-05</v>
      </c>
      <c r="F38" s="5">
        <v>2.9387830553113174E-05</v>
      </c>
      <c r="G38" s="6">
        <v>0.004136547101793331</v>
      </c>
      <c r="H38" s="3">
        <v>0.705431818556046</v>
      </c>
      <c r="J38" s="5">
        <v>0.00034722222222222224</v>
      </c>
      <c r="K38" s="12">
        <v>145.0377</v>
      </c>
      <c r="L38" s="8">
        <v>70.78178277065263</v>
      </c>
      <c r="M38">
        <v>0.009116949812352502</v>
      </c>
      <c r="N38">
        <v>1.5547717280975255</v>
      </c>
      <c r="O38" s="3">
        <v>0.705431818556046</v>
      </c>
    </row>
    <row r="39" spans="2:15" ht="12.75">
      <c r="B39">
        <v>2</v>
      </c>
      <c r="C39" s="5">
        <v>60</v>
      </c>
      <c r="D39" s="8">
        <v>992945.6818144395</v>
      </c>
      <c r="E39">
        <v>2.2871700861507443E-05</v>
      </c>
      <c r="F39" s="5">
        <v>2.8970497445543218E-05</v>
      </c>
      <c r="G39" s="6">
        <v>0.004107576604347787</v>
      </c>
      <c r="H39" s="3">
        <v>1.4008458832501902</v>
      </c>
      <c r="J39" s="5">
        <v>0.0006944444444444445</v>
      </c>
      <c r="K39" s="12">
        <v>144.01455791529813</v>
      </c>
      <c r="L39" s="8">
        <v>69.77661904107312</v>
      </c>
      <c r="M39">
        <v>0.009053098835982524</v>
      </c>
      <c r="N39">
        <v>3.0874643266834196</v>
      </c>
      <c r="O39" s="3">
        <v>1.4008458832501902</v>
      </c>
    </row>
    <row r="40" spans="2:15" ht="12.75">
      <c r="B40">
        <v>3</v>
      </c>
      <c r="C40" s="5">
        <v>90</v>
      </c>
      <c r="D40" s="8">
        <v>985991.5411674981</v>
      </c>
      <c r="E40">
        <v>2.25491855558801E-05</v>
      </c>
      <c r="F40" s="5">
        <v>2.8561982622163805E-05</v>
      </c>
      <c r="G40" s="6">
        <v>0.004079014621725623</v>
      </c>
      <c r="H40" s="3">
        <v>2.086453870076721</v>
      </c>
      <c r="J40" s="5">
        <v>0.0010416666666666667</v>
      </c>
      <c r="K40" s="12">
        <v>143.00594535038923</v>
      </c>
      <c r="L40" s="8">
        <v>68.79269450691012</v>
      </c>
      <c r="M40">
        <v>0.008990148226283273</v>
      </c>
      <c r="N40">
        <v>4.598544329649093</v>
      </c>
      <c r="O40" s="3">
        <v>2.086453870076721</v>
      </c>
    </row>
    <row r="41" spans="2:15" ht="12.75">
      <c r="B41">
        <v>4</v>
      </c>
      <c r="C41" s="5">
        <v>120</v>
      </c>
      <c r="D41" s="8">
        <v>979135.4612992327</v>
      </c>
      <c r="E41">
        <v>2.223343702850239E-05</v>
      </c>
      <c r="F41" s="5">
        <v>2.8162038955480716E-05</v>
      </c>
      <c r="G41" s="6">
        <v>0.004050852582770143</v>
      </c>
      <c r="H41" s="3">
        <v>2.762461522928328</v>
      </c>
      <c r="J41" s="5">
        <v>0.001388888888888889</v>
      </c>
      <c r="K41" s="12">
        <v>142.01155529527972</v>
      </c>
      <c r="L41" s="8">
        <v>67.82941395156263</v>
      </c>
      <c r="M41">
        <v>0.008928079092425396</v>
      </c>
      <c r="N41">
        <v>6.088465196534035</v>
      </c>
      <c r="O41" s="3">
        <v>2.762461522928328</v>
      </c>
    </row>
    <row r="42" spans="2:15" ht="12.75">
      <c r="B42">
        <v>5</v>
      </c>
      <c r="C42" s="5">
        <v>150</v>
      </c>
      <c r="D42" s="8">
        <v>972375.3847707167</v>
      </c>
      <c r="E42">
        <v>2.1924266972863323E-05</v>
      </c>
      <c r="F42" s="5">
        <v>2.7770427926578003E-05</v>
      </c>
      <c r="G42" s="6">
        <v>0.004023082154843565</v>
      </c>
      <c r="H42" s="3">
        <v>3.429068860238238</v>
      </c>
      <c r="J42" s="5">
        <v>0.001736111111111111</v>
      </c>
      <c r="K42" s="12">
        <v>141.03108934375976</v>
      </c>
      <c r="L42" s="8">
        <v>66.88620289253987</v>
      </c>
      <c r="M42">
        <v>0.008866873069275218</v>
      </c>
      <c r="N42">
        <v>7.557667767965077</v>
      </c>
      <c r="O42" s="3">
        <v>3.429068860238238</v>
      </c>
    </row>
    <row r="43" spans="2:15" ht="12.75">
      <c r="B43">
        <v>6</v>
      </c>
      <c r="C43" s="5">
        <v>180</v>
      </c>
      <c r="D43" s="8">
        <v>965709.3113976176</v>
      </c>
      <c r="E43">
        <v>2.1621493596324196E-05</v>
      </c>
      <c r="F43" s="5">
        <v>2.7386919267352423E-05</v>
      </c>
      <c r="G43" s="6">
        <v>0.003995695235576213</v>
      </c>
      <c r="H43" s="3">
        <v>4.086470373034468</v>
      </c>
      <c r="J43" s="5">
        <v>0.0020833333333333333</v>
      </c>
      <c r="K43" s="12">
        <v>140.06425739369422</v>
      </c>
      <c r="L43" s="8">
        <v>65.96250671976831</v>
      </c>
      <c r="M43">
        <v>0.008806512299209973</v>
      </c>
      <c r="N43">
        <v>9.006580702167968</v>
      </c>
      <c r="O43" s="3">
        <v>4.086470373034468</v>
      </c>
    </row>
    <row r="44" spans="2:15" ht="12.75">
      <c r="B44">
        <v>7</v>
      </c>
      <c r="C44" s="5">
        <v>210</v>
      </c>
      <c r="D44" s="8">
        <v>959135.2962696552</v>
      </c>
      <c r="E44">
        <v>2.1324941351282695E-05</v>
      </c>
      <c r="F44" s="5">
        <v>2.7011290619991796E-05</v>
      </c>
      <c r="G44" s="6">
        <v>0.003968683944956221</v>
      </c>
      <c r="H44" s="3">
        <v>4.734855214820222</v>
      </c>
      <c r="J44" s="5">
        <v>0.0024305555555555556</v>
      </c>
      <c r="K44" s="12">
        <v>139.11077735976937</v>
      </c>
      <c r="L44" s="8">
        <v>65.05778987543164</v>
      </c>
      <c r="M44">
        <v>0.008746979414683512</v>
      </c>
      <c r="N44">
        <v>10.435620893463769</v>
      </c>
      <c r="O44" s="3">
        <v>4.734855214820222</v>
      </c>
    </row>
    <row r="45" spans="2:15" ht="12.75">
      <c r="B45">
        <v>8</v>
      </c>
      <c r="C45" s="5">
        <v>240</v>
      </c>
      <c r="D45" s="8">
        <v>952651.4478517977</v>
      </c>
      <c r="E45">
        <v>2.1034440679205115E-05</v>
      </c>
      <c r="F45" s="5">
        <v>2.6643327212752765E-05</v>
      </c>
      <c r="G45" s="6">
        <v>0.003942040617743468</v>
      </c>
      <c r="H45" s="3">
        <v>5.374407383671443</v>
      </c>
      <c r="J45" s="5">
        <v>0.002777777777777778</v>
      </c>
      <c r="K45" s="12">
        <v>138.17037489809465</v>
      </c>
      <c r="L45" s="8">
        <v>64.1715350730681</v>
      </c>
      <c r="M45">
        <v>0.008688257521506605</v>
      </c>
      <c r="N45">
        <v>11.84519387361186</v>
      </c>
      <c r="O45" s="3">
        <v>5.374407383671443</v>
      </c>
    </row>
    <row r="46" spans="2:15" ht="12.75">
      <c r="B46">
        <v>9</v>
      </c>
      <c r="C46" s="5">
        <v>270</v>
      </c>
      <c r="D46" s="8">
        <v>946255.9261632855</v>
      </c>
      <c r="E46">
        <v>2.074982776682713E-05</v>
      </c>
      <c r="F46" s="5">
        <v>2.6282821551151893E-05</v>
      </c>
      <c r="G46" s="6">
        <v>0.003915757796192317</v>
      </c>
      <c r="H46" s="3">
        <v>6.00530589692182</v>
      </c>
      <c r="J46" s="5">
        <v>0.003125</v>
      </c>
      <c r="K46" s="12">
        <v>137.24278314209275</v>
      </c>
      <c r="L46" s="8">
        <v>63.30324255379194</v>
      </c>
      <c r="M46">
        <v>0.008630330182807866</v>
      </c>
      <c r="N46">
        <v>13.235694196815693</v>
      </c>
      <c r="O46" s="3">
        <v>6.00530589692182</v>
      </c>
    </row>
    <row r="47" spans="2:15" ht="12.75">
      <c r="B47">
        <v>10</v>
      </c>
      <c r="C47" s="5">
        <v>300</v>
      </c>
      <c r="D47" s="8">
        <v>939946.9410307817</v>
      </c>
      <c r="E47">
        <v>2.0470944313865773E-05</v>
      </c>
      <c r="F47" s="5">
        <v>2.592957312373744E-05</v>
      </c>
      <c r="G47" s="6">
        <v>0.0038898282230685794</v>
      </c>
      <c r="H47" s="3">
        <v>6.627724958784908</v>
      </c>
      <c r="J47" s="5">
        <v>0.003472222222222222</v>
      </c>
      <c r="K47" s="12">
        <v>136.3277424491402</v>
      </c>
      <c r="L47" s="8">
        <v>62.45242937763268</v>
      </c>
      <c r="M47">
        <v>0.00857318140364315</v>
      </c>
      <c r="N47">
        <v>14.607505809161939</v>
      </c>
      <c r="O47" s="3">
        <v>6.627724958784908</v>
      </c>
    </row>
    <row r="48" spans="2:15" ht="12.75">
      <c r="B48">
        <v>11</v>
      </c>
      <c r="C48" s="5">
        <v>330</v>
      </c>
      <c r="D48" s="8">
        <v>933722.7504121509</v>
      </c>
      <c r="E48">
        <v>2.019763731162528E-05</v>
      </c>
      <c r="F48" s="5">
        <v>2.5583388121659925E-05</v>
      </c>
      <c r="G48" s="6">
        <v>0.0038642448349469195</v>
      </c>
      <c r="H48" s="3">
        <v>7.241834121244873</v>
      </c>
      <c r="J48" s="5">
        <v>0.0038194444444444443</v>
      </c>
      <c r="K48" s="12">
        <v>135.42500015745242</v>
      </c>
      <c r="L48" s="8">
        <v>61.61862874810942</v>
      </c>
      <c r="M48">
        <v>0.00851679561622301</v>
      </c>
      <c r="N48">
        <v>15.9610024032237</v>
      </c>
      <c r="O48" s="3">
        <v>7.241834121244873</v>
      </c>
    </row>
    <row r="49" spans="2:15" ht="12.75">
      <c r="B49">
        <v>12</v>
      </c>
      <c r="C49" s="5">
        <v>360</v>
      </c>
      <c r="D49" s="8">
        <v>927581.6587875512</v>
      </c>
      <c r="E49">
        <v>1.9929758831916172E-05</v>
      </c>
      <c r="F49" s="5">
        <v>2.524407917130593E-05</v>
      </c>
      <c r="G49" s="6">
        <v>0.0038390007557756135</v>
      </c>
      <c r="H49" s="3">
        <v>7.847798438529285</v>
      </c>
      <c r="J49" s="5">
        <v>0.004166666666666667</v>
      </c>
      <c r="K49" s="12">
        <v>134.5343103527312</v>
      </c>
      <c r="L49" s="8">
        <v>60.801389368268545</v>
      </c>
      <c r="M49">
        <v>0.008461157665729453</v>
      </c>
      <c r="N49">
        <v>17.296547758518546</v>
      </c>
      <c r="O49" s="3">
        <v>7.847798438529285</v>
      </c>
    </row>
    <row r="50" spans="2:15" ht="12.75">
      <c r="B50">
        <v>13</v>
      </c>
      <c r="C50" s="5">
        <v>390</v>
      </c>
      <c r="D50" s="8">
        <v>921522.0156147071</v>
      </c>
      <c r="E50">
        <v>1.9667165825741834E-05</v>
      </c>
      <c r="F50" s="5">
        <v>2.491146507930395E-05</v>
      </c>
      <c r="G50" s="6">
        <v>0.0038140892906963096</v>
      </c>
      <c r="H50" s="3">
        <v>8.445778615460963</v>
      </c>
      <c r="J50" s="5">
        <v>0.004513888888888889</v>
      </c>
      <c r="K50" s="12">
        <v>133.6554336441212</v>
      </c>
      <c r="L50" s="8">
        <v>60.00027482651997</v>
      </c>
      <c r="M50">
        <v>0.008406252796694666</v>
      </c>
      <c r="N50">
        <v>18.614496068475965</v>
      </c>
      <c r="O50" s="3">
        <v>8.445778615460963</v>
      </c>
    </row>
    <row r="51" spans="2:15" ht="12.75">
      <c r="B51">
        <v>14</v>
      </c>
      <c r="C51" s="5">
        <v>420</v>
      </c>
      <c r="D51" s="8">
        <v>915542.2138453904</v>
      </c>
      <c r="E51">
        <v>1.940971993123893E-05</v>
      </c>
      <c r="F51" s="5">
        <v>2.4585370589251648E-05</v>
      </c>
      <c r="G51" s="6">
        <v>0.003789503920107058</v>
      </c>
      <c r="H51" s="3">
        <v>9.035931149970278</v>
      </c>
      <c r="J51" s="5">
        <v>0.004861111111111111</v>
      </c>
      <c r="K51" s="12">
        <v>132.78813694904358</v>
      </c>
      <c r="L51" s="8">
        <v>59.21486301070483</v>
      </c>
      <c r="M51">
        <v>0.008352066639915957</v>
      </c>
      <c r="N51">
        <v>19.915192254534492</v>
      </c>
      <c r="O51" s="3">
        <v>9.035931149970278</v>
      </c>
    </row>
    <row r="52" spans="2:15" ht="12.75">
      <c r="B52">
        <v>15</v>
      </c>
      <c r="C52" s="5">
        <v>450</v>
      </c>
      <c r="D52" s="8">
        <v>909640.6885002971</v>
      </c>
      <c r="E52">
        <v>1.9157287290388385E-05</v>
      </c>
      <c r="F52" s="5">
        <v>2.4265626149552362E-05</v>
      </c>
      <c r="G52" s="6">
        <v>0.0037652382939575057</v>
      </c>
      <c r="H52" s="3">
        <v>9.618408470034534</v>
      </c>
      <c r="J52" s="5">
        <v>0.005208333333333333</v>
      </c>
      <c r="K52" s="12">
        <v>131.93219328649954</v>
      </c>
      <c r="L52" s="8">
        <v>58.44474554892024</v>
      </c>
      <c r="M52">
        <v>0.008298585199882344</v>
      </c>
      <c r="N52">
        <v>21.198972267956115</v>
      </c>
      <c r="O52" s="3">
        <v>9.618408470034534</v>
      </c>
    </row>
    <row r="53" spans="2:15" ht="12.75">
      <c r="B53">
        <v>16</v>
      </c>
      <c r="C53" s="5">
        <v>480</v>
      </c>
      <c r="D53" s="8">
        <v>903815.9152996546</v>
      </c>
      <c r="E53">
        <v>1.8909738374041764E-05</v>
      </c>
      <c r="F53" s="5">
        <v>2.3952067691784297E-05</v>
      </c>
      <c r="G53" s="6">
        <v>0.0037412862262657214</v>
      </c>
      <c r="H53" s="3">
        <v>10.19335906529728</v>
      </c>
      <c r="J53" s="5">
        <v>0.005555555555555556</v>
      </c>
      <c r="K53" s="12">
        <v>131.0873815784567</v>
      </c>
      <c r="L53" s="8">
        <v>57.689527275712635</v>
      </c>
      <c r="M53">
        <v>0.00824579484268965</v>
      </c>
      <c r="N53">
        <v>22.466163379915205</v>
      </c>
      <c r="O53" s="3">
        <v>10.19335906529728</v>
      </c>
    </row>
    <row r="54" spans="2:15" ht="12.75">
      <c r="B54">
        <v>17</v>
      </c>
      <c r="C54" s="5">
        <v>510</v>
      </c>
      <c r="D54" s="8">
        <v>898066.4093470272</v>
      </c>
      <c r="E54">
        <v>1.8666947814834336E-05</v>
      </c>
      <c r="F54" s="5">
        <v>2.3644536419059473E-05</v>
      </c>
      <c r="G54" s="6">
        <v>0.003717641689846662</v>
      </c>
      <c r="H54" s="3">
        <v>10.760927613607318</v>
      </c>
      <c r="J54" s="5">
        <v>0.005902777777777778</v>
      </c>
      <c r="K54" s="12">
        <v>130.25348645895133</v>
      </c>
      <c r="L54" s="8">
        <v>56.948825722331556</v>
      </c>
      <c r="M54">
        <v>0.008193682284422044</v>
      </c>
      <c r="N54">
        <v>23.71708446039053</v>
      </c>
      <c r="O54" s="3">
        <v>10.760927613607318</v>
      </c>
    </row>
    <row r="55" spans="2:15" ht="12.75">
      <c r="B55">
        <v>18</v>
      </c>
      <c r="C55" s="5">
        <v>540</v>
      </c>
      <c r="D55" s="8">
        <v>892390.7238639267</v>
      </c>
      <c r="E55">
        <v>1.8428794247580882E-05</v>
      </c>
      <c r="F55" s="5">
        <v>2.334287860386066E-05</v>
      </c>
      <c r="G55" s="6">
        <v>0.003694298811242801</v>
      </c>
      <c r="H55" s="3">
        <v>11.321255102705019</v>
      </c>
      <c r="J55" s="5">
        <v>0.00625</v>
      </c>
      <c r="K55" s="12">
        <v>129.43029809055903</v>
      </c>
      <c r="L55" s="8">
        <v>56.2222706298118</v>
      </c>
      <c r="M55">
        <v>0.008142234579979134</v>
      </c>
      <c r="N55">
        <v>24.952046246361864</v>
      </c>
      <c r="O55" s="3">
        <v>11.321255102705019</v>
      </c>
    </row>
    <row r="56" spans="2:15" ht="12.75">
      <c r="B56">
        <v>19</v>
      </c>
      <c r="C56" s="5">
        <v>570</v>
      </c>
      <c r="D56" s="8">
        <v>886787.4489729498</v>
      </c>
      <c r="E56">
        <v>1.8195160156773397E-05</v>
      </c>
      <c r="F56" s="5">
        <v>2.3046945394873947E-05</v>
      </c>
      <c r="G56" s="6">
        <v>0.003671251865847927</v>
      </c>
      <c r="H56" s="3">
        <v>11.874478947271715</v>
      </c>
      <c r="J56" s="5">
        <v>0.006597222222222222</v>
      </c>
      <c r="K56" s="12">
        <v>128.617611987904</v>
      </c>
      <c r="L56" s="8">
        <v>55.50950348372177</v>
      </c>
      <c r="M56">
        <v>0.008091439112328833</v>
      </c>
      <c r="N56">
        <v>26.171351599786863</v>
      </c>
      <c r="O56" s="3">
        <v>11.874478947271715</v>
      </c>
    </row>
    <row r="57" spans="2:15" ht="12.75">
      <c r="B57">
        <v>20</v>
      </c>
      <c r="C57" s="5">
        <v>600</v>
      </c>
      <c r="D57" s="8">
        <v>881255.2105272828</v>
      </c>
      <c r="E57">
        <v>1.796593173082148E-05</v>
      </c>
      <c r="F57" s="5">
        <v>2.275659263236198E-05</v>
      </c>
      <c r="G57" s="6">
        <v>0.003648495273215565</v>
      </c>
      <c r="H57" s="3">
        <v>12.420733101547343</v>
      </c>
      <c r="J57" s="5">
        <v>0.006944444444444444</v>
      </c>
      <c r="K57" s="12">
        <v>127.81522884789287</v>
      </c>
      <c r="L57" s="8">
        <v>54.81017706948248</v>
      </c>
      <c r="M57">
        <v>0.008041283582167106</v>
      </c>
      <c r="N57">
        <v>27.375295755810345</v>
      </c>
      <c r="O57" s="3">
        <v>12.420733101547343</v>
      </c>
    </row>
    <row r="58" spans="2:15" ht="12.75">
      <c r="B58">
        <v>21</v>
      </c>
      <c r="C58" s="5">
        <v>630</v>
      </c>
      <c r="D58" s="8">
        <v>875792.6689845265</v>
      </c>
      <c r="E58">
        <v>1.7740998722696713E-05</v>
      </c>
      <c r="F58" s="5">
        <v>2.2471680671648828E-05</v>
      </c>
      <c r="G58" s="6">
        <v>0.003626023592543916</v>
      </c>
      <c r="H58" s="3">
        <v>12.960148167710939</v>
      </c>
      <c r="J58" s="5">
        <v>0.007291666666666666</v>
      </c>
      <c r="K58" s="12">
        <v>127.02295438637705</v>
      </c>
      <c r="L58" s="8">
        <v>54.12395504722357</v>
      </c>
      <c r="M58">
        <v>0.007991755997966792</v>
      </c>
      <c r="N58">
        <v>28.564166561634913</v>
      </c>
      <c r="O58" s="3">
        <v>12.960148167710939</v>
      </c>
    </row>
    <row r="59" spans="2:15" ht="12.75">
      <c r="B59">
        <v>22</v>
      </c>
      <c r="C59" s="5">
        <v>660</v>
      </c>
      <c r="D59" s="8">
        <v>870398.5183228906</v>
      </c>
      <c r="E59">
        <v>1.7520254316661085E-05</v>
      </c>
      <c r="F59" s="5">
        <v>2.2192074214311153E-05</v>
      </c>
      <c r="G59" s="6">
        <v>0.003603831518329605</v>
      </c>
      <c r="H59" s="3">
        <v>13.492851500209014</v>
      </c>
      <c r="J59" s="5">
        <v>0.007638888888888889</v>
      </c>
      <c r="K59" s="12">
        <v>126.24059918095992</v>
      </c>
      <c r="L59" s="8">
        <v>53.45051154520058</v>
      </c>
      <c r="M59">
        <v>0.00794284466639845</v>
      </c>
      <c r="N59">
        <v>29.73824470646067</v>
      </c>
      <c r="O59" s="3">
        <v>13.492851500209014</v>
      </c>
    </row>
    <row r="60" spans="2:15" ht="12.75">
      <c r="B60">
        <v>23</v>
      </c>
      <c r="C60" s="5">
        <v>690</v>
      </c>
      <c r="D60" s="8">
        <v>865071.4849979097</v>
      </c>
      <c r="E60">
        <v>1.7303595000777665E-05</v>
      </c>
      <c r="F60" s="5">
        <v>2.1917642146693594E-05</v>
      </c>
      <c r="G60" s="6">
        <v>0.0035819138761829113</v>
      </c>
      <c r="H60" s="3">
        <v>14.018967306207664</v>
      </c>
      <c r="J60" s="5">
        <v>0.007986111111111112</v>
      </c>
      <c r="K60" s="12">
        <v>125.46797851968132</v>
      </c>
      <c r="L60" s="8">
        <v>52.789530770852494</v>
      </c>
      <c r="M60">
        <v>0.007894538183107137</v>
      </c>
      <c r="N60">
        <v>30.897803942881694</v>
      </c>
      <c r="O60" s="3">
        <v>14.018967306207664</v>
      </c>
    </row>
    <row r="61" spans="2:15" ht="12.75">
      <c r="B61">
        <v>24</v>
      </c>
      <c r="C61" s="5">
        <v>720</v>
      </c>
      <c r="D61" s="8">
        <v>859810.3269379233</v>
      </c>
      <c r="E61">
        <v>1.7090920444918307E-05</v>
      </c>
      <c r="F61" s="5">
        <v>2.164825738538689E-05</v>
      </c>
      <c r="G61" s="6">
        <v>0.0035602656187975245</v>
      </c>
      <c r="H61" s="3">
        <v>14.538616742335408</v>
      </c>
      <c r="J61" s="5">
        <v>0.008333333333333333</v>
      </c>
      <c r="K61" s="12">
        <v>124.70491225532444</v>
      </c>
      <c r="L61" s="8">
        <v>52.14070663862965</v>
      </c>
      <c r="M61">
        <v>0.007846825423829744</v>
      </c>
      <c r="N61">
        <v>32.04311130010724</v>
      </c>
      <c r="O61" s="3">
        <v>14.538616742335408</v>
      </c>
    </row>
    <row r="62" spans="2:15" ht="12.75">
      <c r="B62">
        <v>25</v>
      </c>
      <c r="C62" s="5">
        <v>750</v>
      </c>
      <c r="D62" s="8">
        <v>854613.8325766459</v>
      </c>
      <c r="E62">
        <v>1.688213338399895E-05</v>
      </c>
      <c r="F62" s="5">
        <v>2.138379672932757E-05</v>
      </c>
      <c r="G62" s="6">
        <v>0.0035388818220681967</v>
      </c>
      <c r="H62" s="3">
        <v>15.051918007875898</v>
      </c>
      <c r="J62" s="5">
        <v>0.008680555555555556</v>
      </c>
      <c r="K62" s="12">
        <v>123.95122466510178</v>
      </c>
      <c r="L62" s="8">
        <v>51.50374241376985</v>
      </c>
      <c r="M62">
        <v>0.007799695535838307</v>
      </c>
      <c r="N62">
        <v>33.17442728935848</v>
      </c>
      <c r="O62" s="3">
        <v>15.051918007875898</v>
      </c>
    </row>
    <row r="63" spans="2:15" ht="12.75">
      <c r="B63">
        <v>26</v>
      </c>
      <c r="C63" s="5">
        <v>780</v>
      </c>
      <c r="D63" s="8">
        <v>849480.819921241</v>
      </c>
      <c r="E63">
        <v>1.6677139506187963E-05</v>
      </c>
      <c r="F63" s="5">
        <v>2.1124140718196806E-05</v>
      </c>
      <c r="G63" s="6">
        <v>0.00351775768135</v>
      </c>
      <c r="H63" s="3">
        <v>15.55898643456154</v>
      </c>
      <c r="J63" s="5">
        <v>0.009027777777777779</v>
      </c>
      <c r="K63" s="12">
        <v>123.20674431549098</v>
      </c>
      <c r="L63" s="8">
        <v>50.87835037124615</v>
      </c>
      <c r="M63">
        <v>0.007753137929695401</v>
      </c>
      <c r="N63">
        <v>34.29200610177364</v>
      </c>
      <c r="O63" s="3">
        <v>15.55898643456154</v>
      </c>
    </row>
    <row r="64" spans="2:15" ht="12.75">
      <c r="B64">
        <v>27</v>
      </c>
      <c r="C64" s="5">
        <v>810</v>
      </c>
      <c r="D64" s="8">
        <v>844410.1356543846</v>
      </c>
      <c r="E64">
        <v>1.6475847345846616E-05</v>
      </c>
      <c r="F64" s="5">
        <v>2.0869173496813144E-05</v>
      </c>
      <c r="G64" s="6">
        <v>0.003496888507853187</v>
      </c>
      <c r="H64" s="3">
        <v>16.059934573112</v>
      </c>
      <c r="J64" s="5">
        <v>0.009375</v>
      </c>
      <c r="K64" s="12">
        <v>122.47130393199994</v>
      </c>
      <c r="L64" s="8">
        <v>50.26425146915132</v>
      </c>
      <c r="M64">
        <v>0.007707142271308425</v>
      </c>
      <c r="N64">
        <v>35.39609579913885</v>
      </c>
      <c r="O64" s="3">
        <v>16.059934573112</v>
      </c>
    </row>
    <row r="65" spans="2:15" ht="12.75">
      <c r="B65">
        <v>28</v>
      </c>
      <c r="C65" s="5">
        <v>840</v>
      </c>
      <c r="D65" s="8">
        <v>839400.6542688799</v>
      </c>
      <c r="E65">
        <v>1.6278168180974104E-05</v>
      </c>
      <c r="F65" s="5">
        <v>2.0618782685231027E-05</v>
      </c>
      <c r="G65" s="6">
        <v>0.003476269725167956</v>
      </c>
      <c r="H65" s="3">
        <v>16.554872276654507</v>
      </c>
      <c r="J65" s="5">
        <v>0.009722222222222222</v>
      </c>
      <c r="K65" s="12">
        <v>121.74474027365353</v>
      </c>
      <c r="L65" s="8">
        <v>49.6611750358249</v>
      </c>
      <c r="M65">
        <v>0.007661698474270176</v>
      </c>
      <c r="N65">
        <v>36.486938497746536</v>
      </c>
      <c r="O65" s="3">
        <v>16.554872276654507</v>
      </c>
    </row>
    <row r="66" spans="2:15" ht="12.75">
      <c r="B66">
        <v>29</v>
      </c>
      <c r="C66" s="5">
        <v>870</v>
      </c>
      <c r="D66" s="8">
        <v>834451.2772334547</v>
      </c>
      <c r="E66">
        <v>1.6084015934941555E-05</v>
      </c>
      <c r="F66" s="5">
        <v>2.0372859254271912E-05</v>
      </c>
      <c r="G66" s="6">
        <v>0.0034558968659136845</v>
      </c>
      <c r="H66" s="3">
        <v>17.043906781156405</v>
      </c>
      <c r="J66" s="5">
        <v>0.010069444444444445</v>
      </c>
      <c r="K66" s="12">
        <v>121.02689401200264</v>
      </c>
      <c r="L66" s="8">
        <v>49.06885847006475</v>
      </c>
      <c r="M66">
        <v>0.007616796692473761</v>
      </c>
      <c r="N66">
        <v>37.56477054566872</v>
      </c>
      <c r="O66" s="3">
        <v>17.043906781156405</v>
      </c>
    </row>
    <row r="67" spans="2:15" ht="12.75">
      <c r="B67">
        <v>30</v>
      </c>
      <c r="C67" s="5">
        <v>900</v>
      </c>
      <c r="D67" s="8">
        <v>829560.9321884358</v>
      </c>
      <c r="E67">
        <v>1.5893307082311126E-05</v>
      </c>
      <c r="F67" s="5">
        <v>2.0131297406229788E-05</v>
      </c>
      <c r="G67" s="6">
        <v>0.0034357655685074546</v>
      </c>
      <c r="H67" s="3">
        <v>17.527142782994076</v>
      </c>
      <c r="J67" s="5">
        <v>0.010416666666666666</v>
      </c>
      <c r="K67" s="12">
        <v>120.31760961446669</v>
      </c>
      <c r="L67" s="8">
        <v>48.48704695380147</v>
      </c>
      <c r="M67">
        <v>0.00757242731299043</v>
      </c>
      <c r="N67">
        <v>38.62982269371895</v>
      </c>
      <c r="O67" s="3">
        <v>17.527142782994076</v>
      </c>
    </row>
    <row r="68" spans="2:15" ht="12.75">
      <c r="B68">
        <v>31</v>
      </c>
      <c r="C68" s="5">
        <v>930</v>
      </c>
      <c r="D68" s="8">
        <v>824728.5721700591</v>
      </c>
      <c r="E68">
        <v>1.5705960558547145E-05</v>
      </c>
      <c r="F68" s="5">
        <v>1.989399446050658E-05</v>
      </c>
      <c r="G68" s="6">
        <v>0.003415871574046948</v>
      </c>
      <c r="H68" s="3">
        <v>18.004682513776704</v>
      </c>
      <c r="J68" s="5">
        <v>0.01076388888888889</v>
      </c>
      <c r="K68" s="12">
        <v>119.61673523182937</v>
      </c>
      <c r="L68" s="8">
        <v>47.91549317664669</v>
      </c>
      <c r="M68">
        <v>0.007528580949199474</v>
      </c>
      <c r="N68">
        <v>39.68232026036386</v>
      </c>
      <c r="O68" s="3">
        <v>18.004682513776704</v>
      </c>
    </row>
    <row r="69" spans="2:15" ht="12.75">
      <c r="B69">
        <v>32</v>
      </c>
      <c r="C69" s="5">
        <v>960</v>
      </c>
      <c r="D69" s="8">
        <v>819953.1748622329</v>
      </c>
      <c r="E69">
        <v>1.552189767343638E-05</v>
      </c>
      <c r="F69" s="5">
        <v>1.966085074394569E-05</v>
      </c>
      <c r="G69" s="6">
        <v>0.0033962107233030023</v>
      </c>
      <c r="H69" s="3">
        <v>18.476625812537538</v>
      </c>
      <c r="J69" s="5">
        <v>0.011111111111111112</v>
      </c>
      <c r="K69" s="12">
        <v>118.92412258971608</v>
      </c>
      <c r="L69" s="8">
        <v>47.35395707175693</v>
      </c>
      <c r="M69">
        <v>0.007485248434159817</v>
      </c>
      <c r="N69">
        <v>40.722483290832734</v>
      </c>
      <c r="O69" s="3">
        <v>18.476625812537538</v>
      </c>
    </row>
    <row r="70" spans="2:15" ht="12.75">
      <c r="B70">
        <v>33</v>
      </c>
      <c r="C70" s="5">
        <v>990</v>
      </c>
      <c r="D70" s="8">
        <v>815233.7418746245</v>
      </c>
      <c r="E70">
        <v>1.5341042028044196E-05</v>
      </c>
      <c r="F70" s="5">
        <v>1.9431769485644332E-05</v>
      </c>
      <c r="G70" s="6">
        <v>0.003376778953817358</v>
      </c>
      <c r="H70" s="3">
        <v>18.943070195400225</v>
      </c>
      <c r="J70" s="5">
        <v>0.011458333333333334</v>
      </c>
      <c r="K70" s="12">
        <v>118.23962688388923</v>
      </c>
      <c r="L70" s="8">
        <v>46.80220556248479</v>
      </c>
      <c r="M70">
        <v>0.007442420814213458</v>
      </c>
      <c r="N70">
        <v>41.7505267106621</v>
      </c>
      <c r="O70" s="3">
        <v>18.943070195400225</v>
      </c>
    </row>
    <row r="71" spans="2:15" ht="12.75">
      <c r="B71">
        <v>34</v>
      </c>
      <c r="C71" s="5">
        <v>1020</v>
      </c>
      <c r="D71" s="8">
        <v>810569.2980459977</v>
      </c>
      <c r="E71">
        <v>1.5163319435042459E-05</v>
      </c>
      <c r="F71" s="5">
        <v>1.920665671603666E-05</v>
      </c>
      <c r="G71" s="6">
        <v>0.0033575722971013215</v>
      </c>
      <c r="H71" s="3">
        <v>19.40411092282268</v>
      </c>
      <c r="J71" s="5">
        <v>0.011805555555555555</v>
      </c>
      <c r="K71" s="12">
        <v>117.563106679206</v>
      </c>
      <c r="L71" s="8">
        <v>46.26001231931657</v>
      </c>
      <c r="M71">
        <v>0.0074000893428113135</v>
      </c>
      <c r="N71">
        <v>42.76666047390119</v>
      </c>
      <c r="O71" s="3">
        <v>19.40411092282268</v>
      </c>
    </row>
    <row r="72" spans="2:15" ht="12.75">
      <c r="B72">
        <v>35</v>
      </c>
      <c r="C72" s="5">
        <v>1050</v>
      </c>
      <c r="D72" s="8">
        <v>805958.8907717731</v>
      </c>
      <c r="E72">
        <v>1.4988657842253418E-05</v>
      </c>
      <c r="F72" s="5">
        <v>1.8985421170050426E-05</v>
      </c>
      <c r="G72" s="6">
        <v>0.0033385868759312713</v>
      </c>
      <c r="H72" s="3">
        <v>19.85984106451639</v>
      </c>
      <c r="J72" s="5">
        <v>0.012152777777777778</v>
      </c>
      <c r="K72" s="12">
        <v>116.89442381208917</v>
      </c>
      <c r="L72" s="8">
        <v>45.72715752662125</v>
      </c>
      <c r="M72">
        <v>0.0073582454745525225</v>
      </c>
      <c r="N72">
        <v>43.77108970619413</v>
      </c>
      <c r="O72" s="3">
        <v>19.85984106451639</v>
      </c>
    </row>
    <row r="73" spans="2:15" ht="12.75">
      <c r="B73">
        <v>36</v>
      </c>
      <c r="C73" s="5">
        <v>1080</v>
      </c>
      <c r="D73" s="8">
        <v>801401.589354836</v>
      </c>
      <c r="E73">
        <v>1.4816987259262106E-05</v>
      </c>
      <c r="F73" s="5">
        <v>1.8767974194150407E-05</v>
      </c>
      <c r="G73" s="6">
        <v>0.0033198189017371207</v>
      </c>
      <c r="H73" s="3">
        <v>20.310351562134265</v>
      </c>
      <c r="J73" s="5">
        <v>0.0125</v>
      </c>
      <c r="K73" s="12">
        <v>116.23344329636991</v>
      </c>
      <c r="L73" s="8">
        <v>45.20342765876069</v>
      </c>
      <c r="M73">
        <v>0.007316880859428615</v>
      </c>
      <c r="N73">
        <v>44.76401484294392</v>
      </c>
      <c r="O73" s="3">
        <v>20.310351562134265</v>
      </c>
    </row>
    <row r="74" spans="2:15" ht="12.75">
      <c r="B74">
        <v>37</v>
      </c>
      <c r="C74" s="5">
        <v>1110</v>
      </c>
      <c r="D74" s="8">
        <v>796896.4843786573</v>
      </c>
      <c r="E74">
        <v>1.464823968695702E-05</v>
      </c>
      <c r="F74" s="5">
        <v>1.8554229657090913E-05</v>
      </c>
      <c r="G74" s="6">
        <v>0.00330126467208003</v>
      </c>
      <c r="H74" s="3">
        <v>20.755731289816183</v>
      </c>
      <c r="J74" s="5">
        <v>0.012847222222222223</v>
      </c>
      <c r="K74" s="12">
        <v>115.58003323236638</v>
      </c>
      <c r="L74" s="8">
        <v>44.68861526513349</v>
      </c>
      <c r="M74">
        <v>0.007275987337264387</v>
      </c>
      <c r="N74">
        <v>45.74563176275487</v>
      </c>
      <c r="O74" s="3">
        <v>20.755731289816183</v>
      </c>
    </row>
    <row r="75" spans="2:15" ht="12.75">
      <c r="B75">
        <v>38</v>
      </c>
      <c r="C75" s="5">
        <v>1140</v>
      </c>
      <c r="D75" s="8">
        <v>792442.6871018381</v>
      </c>
      <c r="E75">
        <v>1.4482349049866452E-05</v>
      </c>
      <c r="F75" s="5">
        <v>1.834410386420945E-05</v>
      </c>
      <c r="G75" s="6">
        <v>0.0032829205682158207</v>
      </c>
      <c r="H75" s="3">
        <v>21.196067112677376</v>
      </c>
      <c r="J75" s="5">
        <v>0.013194444444444444</v>
      </c>
      <c r="K75" s="12">
        <v>114.93406471907025</v>
      </c>
      <c r="L75" s="8">
        <v>44.18251876374778</v>
      </c>
      <c r="M75">
        <v>0.007235556932347669</v>
      </c>
      <c r="N75">
        <v>46.71613191634094</v>
      </c>
      <c r="O75" s="3">
        <v>21.196067112677376</v>
      </c>
    </row>
    <row r="76" spans="2:15" ht="12.75">
      <c r="B76">
        <v>39</v>
      </c>
      <c r="C76" s="5">
        <v>1170</v>
      </c>
      <c r="D76" s="8">
        <v>788039.3288732262</v>
      </c>
      <c r="E76">
        <v>1.431925113116407E-05</v>
      </c>
      <c r="F76" s="5">
        <v>1.8137515475101368E-05</v>
      </c>
      <c r="G76" s="6">
        <v>0.003264783052740719</v>
      </c>
      <c r="H76" s="3">
        <v>21.631443943320416</v>
      </c>
      <c r="J76" s="5">
        <v>0.013541666666666667</v>
      </c>
      <c r="K76" s="12">
        <v>114.29541176931632</v>
      </c>
      <c r="L76" s="8">
        <v>43.68494224293725</v>
      </c>
      <c r="M76">
        <v>0.007195581848240546</v>
      </c>
      <c r="N76">
        <v>47.6757024510782</v>
      </c>
      <c r="O76" s="3">
        <v>21.631443943320416</v>
      </c>
    </row>
    <row r="77" spans="2:15" ht="12.75">
      <c r="B77">
        <v>40</v>
      </c>
      <c r="C77" s="5">
        <v>1200</v>
      </c>
      <c r="D77" s="8">
        <v>783685.5605667958</v>
      </c>
      <c r="E77">
        <v>1.4158883510224219E-05</v>
      </c>
      <c r="F77" s="5">
        <v>1.7934385424524115E-05</v>
      </c>
      <c r="G77" s="6">
        <v>0.003246848667316195</v>
      </c>
      <c r="H77" s="3">
        <v>22.061944796448785</v>
      </c>
      <c r="J77" s="5">
        <v>0.013888888888888888</v>
      </c>
      <c r="K77" s="12">
        <v>113.66395122781874</v>
      </c>
      <c r="L77" s="8">
        <v>43.195695270855886</v>
      </c>
      <c r="M77">
        <v>0.007156054462764894</v>
      </c>
      <c r="N77">
        <v>48.624526331373126</v>
      </c>
      <c r="O77" s="3">
        <v>22.061944796448785</v>
      </c>
    </row>
    <row r="78" spans="2:15" ht="12.75">
      <c r="B78">
        <v>41</v>
      </c>
      <c r="C78" s="5">
        <v>1230</v>
      </c>
      <c r="D78" s="8">
        <v>779380.552035512</v>
      </c>
      <c r="E78">
        <v>1.4001185502613047E-05</v>
      </c>
      <c r="F78" s="5">
        <v>1.773463684638686E-05</v>
      </c>
      <c r="G78" s="6">
        <v>0.003229114030469808</v>
      </c>
      <c r="H78" s="3">
        <v>22.487650841655736</v>
      </c>
      <c r="J78" s="5">
        <v>0.01423611111111111</v>
      </c>
      <c r="K78" s="12">
        <v>113.03956269196098</v>
      </c>
      <c r="L78" s="8">
        <v>42.71459271240385</v>
      </c>
      <c r="M78">
        <v>0.007116967323155457</v>
      </c>
      <c r="N78">
        <v>49.56278245500925</v>
      </c>
      <c r="O78" s="3">
        <v>22.487650841655736</v>
      </c>
    </row>
    <row r="79" spans="2:15" ht="12.75">
      <c r="B79">
        <v>42</v>
      </c>
      <c r="C79" s="5">
        <v>1260</v>
      </c>
      <c r="D79" s="8">
        <v>775123.4915834425</v>
      </c>
      <c r="E79">
        <v>1.384609810240747E-05</v>
      </c>
      <c r="F79" s="5">
        <v>1.7538195000688662E-05</v>
      </c>
      <c r="G79" s="6">
        <v>0.003211575835469119</v>
      </c>
      <c r="H79" s="3">
        <v>22.908641454459445</v>
      </c>
      <c r="J79" s="5">
        <v>0.014583333333333332</v>
      </c>
      <c r="K79" s="12">
        <v>112.42212843523185</v>
      </c>
      <c r="L79" s="8">
        <v>42.24145455325507</v>
      </c>
      <c r="M79">
        <v>0.00707831314137394</v>
      </c>
      <c r="N79">
        <v>50.49064576562862</v>
      </c>
      <c r="O79" s="3">
        <v>22.908641454459445</v>
      </c>
    </row>
    <row r="80" spans="2:15" ht="12.75">
      <c r="B80">
        <v>43</v>
      </c>
      <c r="C80" s="5">
        <v>1290</v>
      </c>
      <c r="D80" s="8">
        <v>770913.5854554055</v>
      </c>
      <c r="E80">
        <v>1.3693563926739242E-05</v>
      </c>
      <c r="F80" s="5">
        <v>1.7344987203275068E-05</v>
      </c>
      <c r="G80" s="6">
        <v>0.003194230848265844</v>
      </c>
      <c r="H80" s="3">
        <v>23.324994265651956</v>
      </c>
      <c r="J80" s="5">
        <v>0.014930555555555556</v>
      </c>
      <c r="K80" s="12">
        <v>111.81153333320546</v>
      </c>
      <c r="L80" s="8">
        <v>41.77610573067325</v>
      </c>
      <c r="M80">
        <v>0.007040084789577921</v>
      </c>
      <c r="N80">
        <v>51.40828736149692</v>
      </c>
      <c r="O80" s="3">
        <v>23.324994265651956</v>
      </c>
    </row>
    <row r="81" spans="2:15" ht="12.75">
      <c r="B81">
        <v>44</v>
      </c>
      <c r="C81" s="5">
        <v>1320</v>
      </c>
      <c r="D81" s="8">
        <v>766750.0573434804</v>
      </c>
      <c r="E81">
        <v>1.3543527162466487E-05</v>
      </c>
      <c r="F81" s="5">
        <v>1.7154942758289487E-05</v>
      </c>
      <c r="G81" s="6">
        <v>0.0031770759055075545</v>
      </c>
      <c r="H81" s="3">
        <v>23.736785209026745</v>
      </c>
      <c r="J81" s="5">
        <v>0.015277777777777777</v>
      </c>
      <c r="K81" s="12">
        <v>111.20766479196651</v>
      </c>
      <c r="L81" s="8">
        <v>41.31837597081816</v>
      </c>
      <c r="M81">
        <v>0.00700227529573865</v>
      </c>
      <c r="N81">
        <v>52.315874600694954</v>
      </c>
      <c r="O81" s="3">
        <v>23.736785209026745</v>
      </c>
    </row>
    <row r="82" spans="2:15" ht="12.75">
      <c r="B82">
        <v>45</v>
      </c>
      <c r="C82" s="5">
        <v>1350</v>
      </c>
      <c r="D82" s="8">
        <v>762632.1479097324</v>
      </c>
      <c r="E82">
        <v>1.3395933514879938E-05</v>
      </c>
      <c r="F82" s="5">
        <v>1.6967992893201812E-05</v>
      </c>
      <c r="G82" s="6">
        <v>0.0031601079126143527</v>
      </c>
      <c r="H82" s="3">
        <v>24.144088567546675</v>
      </c>
      <c r="J82" s="5">
        <v>0.015625</v>
      </c>
      <c r="K82" s="12">
        <v>110.6104126788874</v>
      </c>
      <c r="L82" s="8">
        <v>40.86809963225948</v>
      </c>
      <c r="M82">
        <v>0.0069648778394020335</v>
      </c>
      <c r="N82">
        <v>53.21357120287288</v>
      </c>
      <c r="O82" s="3">
        <v>24.144088567546675</v>
      </c>
    </row>
    <row r="83" spans="2:15" ht="12.75">
      <c r="B83">
        <v>46</v>
      </c>
      <c r="C83" s="5">
        <v>1380</v>
      </c>
      <c r="D83" s="8">
        <v>758559.1143245333</v>
      </c>
      <c r="E83">
        <v>1.3250730158355485E-05</v>
      </c>
      <c r="F83" s="5">
        <v>1.6784070696302342E-05</v>
      </c>
      <c r="G83" s="6">
        <v>0.0031433238419180504</v>
      </c>
      <c r="H83" s="3">
        <v>24.546977018011475</v>
      </c>
      <c r="J83" s="5">
        <v>0.015972222222222224</v>
      </c>
      <c r="K83" s="12">
        <v>110.01966925566735</v>
      </c>
      <c r="L83" s="8">
        <v>40.425115555428384</v>
      </c>
      <c r="M83">
        <v>0.0069278857475873834</v>
      </c>
      <c r="N83">
        <v>54.101537347697295</v>
      </c>
      <c r="O83" s="3">
        <v>24.546977018011475</v>
      </c>
    </row>
    <row r="84" spans="2:15" ht="12.75">
      <c r="B84">
        <v>47</v>
      </c>
      <c r="C84" s="5">
        <v>1410</v>
      </c>
      <c r="D84" s="8">
        <v>754530.2298198852</v>
      </c>
      <c r="E84">
        <v>1.31078656888691E-05</v>
      </c>
      <c r="F84" s="5">
        <v>1.66031110565547E-05</v>
      </c>
      <c r="G84" s="6">
        <v>0.003126720730861496</v>
      </c>
      <c r="H84" s="3">
        <v>24.945521674281533</v>
      </c>
      <c r="J84" s="5">
        <v>0.016319444444444445</v>
      </c>
      <c r="K84" s="12">
        <v>109.43532911354755</v>
      </c>
      <c r="L84" s="8">
        <v>39.989266917750825</v>
      </c>
      <c r="M84">
        <v>0.0068912924908187375</v>
      </c>
      <c r="N84">
        <v>54.979929770116506</v>
      </c>
      <c r="O84" s="3">
        <v>24.945521674281533</v>
      </c>
    </row>
    <row r="85" spans="2:15" ht="12.75">
      <c r="B85">
        <v>48</v>
      </c>
      <c r="C85" s="5">
        <v>1440</v>
      </c>
      <c r="D85" s="8">
        <v>750544.7832571847</v>
      </c>
      <c r="E85">
        <v>1.2967290078294184E-05</v>
      </c>
      <c r="F85" s="5">
        <v>1.642505060570645E-05</v>
      </c>
      <c r="G85" s="6">
        <v>0.0031102956802557895</v>
      </c>
      <c r="H85" s="3">
        <v>25.33979212911206</v>
      </c>
      <c r="J85" s="5">
        <v>0.016666666666666666</v>
      </c>
      <c r="K85" s="12">
        <v>108.85728911062056</v>
      </c>
      <c r="L85" s="8">
        <v>39.56040109421865</v>
      </c>
      <c r="M85">
        <v>0.006855091679283761</v>
      </c>
      <c r="N85">
        <v>55.84890185256298</v>
      </c>
      <c r="O85" s="3">
        <v>25.33979212911206</v>
      </c>
    </row>
    <row r="86" spans="2:15" ht="12.75">
      <c r="B86">
        <v>49</v>
      </c>
      <c r="C86" s="5">
        <v>1470</v>
      </c>
      <c r="D86" s="8">
        <v>746602.0787088793</v>
      </c>
      <c r="E86">
        <v>1.2828954630405165E-05</v>
      </c>
      <c r="F86" s="5">
        <v>1.6249827662560947E-05</v>
      </c>
      <c r="G86" s="6">
        <v>0.003094045852593229</v>
      </c>
      <c r="H86" s="3">
        <v>25.72985649464953</v>
      </c>
      <c r="J86" s="5">
        <v>0.017013888888888887</v>
      </c>
      <c r="K86" s="12">
        <v>108.28544831115481</v>
      </c>
      <c r="L86" s="8">
        <v>39.13836952316599</v>
      </c>
      <c r="M86">
        <v>0.006819277059115477</v>
      </c>
      <c r="N86">
        <v>56.70860371420756</v>
      </c>
      <c r="O86" s="3">
        <v>25.72985649464953</v>
      </c>
    </row>
    <row r="87" spans="2:15" ht="12.75">
      <c r="B87">
        <v>50</v>
      </c>
      <c r="C87" s="5">
        <v>1500</v>
      </c>
      <c r="D87" s="8">
        <v>742701.4350535047</v>
      </c>
      <c r="E87">
        <v>1.2692811938515008E-05</v>
      </c>
      <c r="F87" s="5">
        <v>1.607738217931877E-05</v>
      </c>
      <c r="G87" s="6">
        <v>0.00307796847041391</v>
      </c>
      <c r="H87" s="3">
        <v>26.115781441640074</v>
      </c>
      <c r="J87" s="5">
        <v>0.017361111111111112</v>
      </c>
      <c r="K87" s="12">
        <v>107.71970792685968</v>
      </c>
      <c r="L87" s="8">
        <v>38.72302757703057</v>
      </c>
      <c r="M87">
        <v>0.006783842508792258</v>
      </c>
      <c r="N87">
        <v>57.559182297374726</v>
      </c>
      <c r="O87" s="3">
        <v>26.115781441640074</v>
      </c>
    </row>
    <row r="88" spans="2:15" ht="12.75">
      <c r="B88">
        <v>51</v>
      </c>
      <c r="C88" s="5">
        <v>1530</v>
      </c>
      <c r="D88" s="8">
        <v>738842.1855835991</v>
      </c>
      <c r="E88">
        <v>1.255881584467746E-05</v>
      </c>
      <c r="F88" s="5">
        <v>1.5907655689901157E-05</v>
      </c>
      <c r="G88" s="6">
        <v>0.003062060814724009</v>
      </c>
      <c r="H88" s="3">
        <v>26.497632237397497</v>
      </c>
      <c r="J88" s="5">
        <v>0.017708333333333333</v>
      </c>
      <c r="K88" s="12">
        <v>107.15997126001838</v>
      </c>
      <c r="L88" s="8">
        <v>38.31423443788848</v>
      </c>
      <c r="M88">
        <v>0.006748782035651716</v>
      </c>
      <c r="N88">
        <v>58.400781451224084</v>
      </c>
      <c r="O88" s="3">
        <v>26.497632237397497</v>
      </c>
    </row>
    <row r="89" spans="2:15" ht="12.75">
      <c r="B89">
        <v>52</v>
      </c>
      <c r="C89" s="5">
        <v>1560</v>
      </c>
      <c r="D89" s="8">
        <v>735023.677626025</v>
      </c>
      <c r="E89">
        <v>1.2426921400388422E-05</v>
      </c>
      <c r="F89" s="5">
        <v>1.5740591260172294E-05</v>
      </c>
      <c r="G89" s="6">
        <v>0.0030463202234638368</v>
      </c>
      <c r="H89" s="3">
        <v>26.875472782576303</v>
      </c>
      <c r="J89" s="5">
        <v>0.018055555555555557</v>
      </c>
      <c r="K89" s="12">
        <v>106.60614364842013</v>
      </c>
      <c r="L89" s="8">
        <v>37.911852977562596</v>
      </c>
      <c r="M89">
        <v>0.006714089772514297</v>
      </c>
      <c r="N89">
        <v>59.233542012798175</v>
      </c>
      <c r="O89" s="3">
        <v>26.875472782576303</v>
      </c>
    </row>
    <row r="90" spans="2:15" ht="12.75">
      <c r="B90">
        <v>53</v>
      </c>
      <c r="C90" s="5">
        <v>1590</v>
      </c>
      <c r="D90" s="8">
        <v>731245.272174237</v>
      </c>
      <c r="E90">
        <v>1.229708482872368E-05</v>
      </c>
      <c r="F90" s="5">
        <v>1.5576133439980973E-05</v>
      </c>
      <c r="G90" s="6">
        <v>0.0030307440900238557</v>
      </c>
      <c r="H90" s="3">
        <v>27.249365646793645</v>
      </c>
      <c r="J90" s="5">
        <v>0.01840277777777778</v>
      </c>
      <c r="K90" s="12">
        <v>106.05813241202532</v>
      </c>
      <c r="L90" s="8">
        <v>37.51574964211295</v>
      </c>
      <c r="M90">
        <v>0.006679759974412579</v>
      </c>
      <c r="N90">
        <v>60.0576018855332</v>
      </c>
      <c r="O90" s="3">
        <v>27.249365646793645</v>
      </c>
    </row>
    <row r="91" spans="2:15" ht="12.75">
      <c r="B91">
        <v>54</v>
      </c>
      <c r="C91" s="5">
        <v>1620</v>
      </c>
      <c r="D91" s="8">
        <v>727506.3435320635</v>
      </c>
      <c r="E91">
        <v>1.2169263487853335E-05</v>
      </c>
      <c r="F91" s="5">
        <v>1.5414228216946055E-05</v>
      </c>
      <c r="G91" s="6">
        <v>0.0030153298618069094</v>
      </c>
      <c r="H91" s="3">
        <v>27.619372103141828</v>
      </c>
      <c r="J91" s="5">
        <v>0.01875</v>
      </c>
      <c r="K91" s="12">
        <v>105.51584680130036</v>
      </c>
      <c r="L91" s="8">
        <v>37.12579434052715</v>
      </c>
      <c r="M91">
        <v>0.006645787015422429</v>
      </c>
      <c r="N91">
        <v>60.87309611532459</v>
      </c>
      <c r="O91" s="3">
        <v>27.619372103141828</v>
      </c>
    </row>
    <row r="92" spans="2:15" ht="12.75">
      <c r="B92">
        <v>55</v>
      </c>
      <c r="C92" s="5">
        <v>1650</v>
      </c>
      <c r="D92" s="8">
        <v>723806.2789685817</v>
      </c>
      <c r="E92">
        <v>1.2043415835875933E-05</v>
      </c>
      <c r="F92" s="5">
        <v>1.525482297191354E-05</v>
      </c>
      <c r="G92" s="6">
        <v>0.003000075038834996</v>
      </c>
      <c r="H92" s="3">
        <v>27.98555216163163</v>
      </c>
      <c r="J92" s="5">
        <v>0.01909722222222222</v>
      </c>
      <c r="K92" s="12">
        <v>104.97919794716147</v>
      </c>
      <c r="L92" s="8">
        <v>36.741860337436925</v>
      </c>
      <c r="M92">
        <v>0.006612165385592332</v>
      </c>
      <c r="N92">
        <v>61.68015696423612</v>
      </c>
      <c r="O92" s="3">
        <v>27.98555216163163</v>
      </c>
    </row>
    <row r="93" spans="2:15" ht="12.75">
      <c r="B93">
        <v>56</v>
      </c>
      <c r="C93" s="5">
        <v>1680</v>
      </c>
      <c r="D93" s="8">
        <v>720144.4783836836</v>
      </c>
      <c r="E93">
        <v>1.191950139691804E-05</v>
      </c>
      <c r="F93" s="5">
        <v>1.50978664360165E-05</v>
      </c>
      <c r="G93" s="6">
        <v>0.0029849771723989794</v>
      </c>
      <c r="H93" s="3">
        <v>28.347964601604936</v>
      </c>
      <c r="J93" s="5">
        <v>0.019444444444444445</v>
      </c>
      <c r="K93" s="12">
        <v>104.44809881246918</v>
      </c>
      <c r="L93" s="8">
        <v>36.363824149695205</v>
      </c>
      <c r="M93">
        <v>0.006578889687967352</v>
      </c>
      <c r="N93">
        <v>62.47891398193728</v>
      </c>
      <c r="O93" s="3">
        <v>28.347964601604936</v>
      </c>
    </row>
    <row r="94" spans="2:15" ht="12.75">
      <c r="B94">
        <v>57</v>
      </c>
      <c r="C94" s="5">
        <v>1710</v>
      </c>
      <c r="D94" s="8">
        <v>716520.3539839507</v>
      </c>
      <c r="E94">
        <v>1.1797480728447395E-05</v>
      </c>
      <c r="F94" s="5">
        <v>1.4943308649272201E-05</v>
      </c>
      <c r="G94" s="6">
        <v>0.002970033863749707</v>
      </c>
      <c r="H94" s="3">
        <v>28.706667003153374</v>
      </c>
      <c r="J94" s="5">
        <v>0.019791666666666666</v>
      </c>
      <c r="K94" s="12">
        <v>103.92246414501804</v>
      </c>
      <c r="L94" s="8">
        <v>35.991565446655656</v>
      </c>
      <c r="M94">
        <v>0.006545954635704355</v>
      </c>
      <c r="N94">
        <v>63.26949407495004</v>
      </c>
      <c r="O94" s="3">
        <v>28.706667003153374</v>
      </c>
    </row>
    <row r="95" spans="2:15" ht="12.75">
      <c r="B95">
        <v>58</v>
      </c>
      <c r="C95" s="5">
        <v>1740</v>
      </c>
      <c r="D95" s="8">
        <v>712933.3299684662</v>
      </c>
      <c r="E95">
        <v>1.1677315389750268E-05</v>
      </c>
      <c r="F95" s="5">
        <v>1.4791100920653871E-05</v>
      </c>
      <c r="G95" s="6">
        <v>0.0029552427628290532</v>
      </c>
      <c r="H95" s="3">
        <v>29.061715777578733</v>
      </c>
      <c r="J95" s="5">
        <v>0.02013888888888889</v>
      </c>
      <c r="K95" s="12">
        <v>103.4022104319674</v>
      </c>
      <c r="L95" s="8">
        <v>35.62496695400388</v>
      </c>
      <c r="M95">
        <v>0.006513355049275234</v>
      </c>
      <c r="N95">
        <v>64.05202157378353</v>
      </c>
      <c r="O95" s="3">
        <v>29.061715777578733</v>
      </c>
    </row>
    <row r="96" spans="2:15" ht="12.75">
      <c r="B96">
        <v>59</v>
      </c>
      <c r="C96" s="5">
        <v>1770</v>
      </c>
      <c r="D96" s="8">
        <v>709382.8422242126</v>
      </c>
      <c r="E96">
        <v>1.1558967911525808E-05</v>
      </c>
      <c r="F96" s="5">
        <v>1.4641195789577308E-05</v>
      </c>
      <c r="G96" s="6">
        <v>0.002940601567039476</v>
      </c>
      <c r="H96" s="3">
        <v>29.413166196928675</v>
      </c>
      <c r="J96" s="5">
        <v>0.02048611111111111</v>
      </c>
      <c r="K96" s="12">
        <v>102.88725585566267</v>
      </c>
      <c r="L96" s="8">
        <v>35.26391436099635</v>
      </c>
      <c r="M96">
        <v>0.006481085853755005</v>
      </c>
      <c r="N96">
        <v>64.82661829803081</v>
      </c>
      <c r="O96" s="3">
        <v>29.413166196928675</v>
      </c>
    </row>
    <row r="97" spans="2:15" ht="12.75">
      <c r="B97">
        <v>60</v>
      </c>
      <c r="C97" s="5">
        <v>1800</v>
      </c>
      <c r="D97" s="8">
        <v>705868.3380307131</v>
      </c>
      <c r="E97">
        <v>1.1442401766552356E-05</v>
      </c>
      <c r="F97" s="5">
        <v>1.4493546988745288E-05</v>
      </c>
      <c r="G97" s="6">
        <v>0.0029261080200507304</v>
      </c>
      <c r="H97" s="3">
        <v>29.761072422640712</v>
      </c>
      <c r="J97" s="5">
        <v>0.020833333333333332</v>
      </c>
      <c r="K97" s="12">
        <v>102.37752025079716</v>
      </c>
      <c r="L97" s="8">
        <v>34.90829623096967</v>
      </c>
      <c r="M97">
        <v>0.00644914207619181</v>
      </c>
      <c r="N97">
        <v>65.59340361950014</v>
      </c>
      <c r="O97" s="3">
        <v>29.761072422640712</v>
      </c>
    </row>
    <row r="98" spans="2:15" ht="12.75">
      <c r="B98">
        <v>61</v>
      </c>
      <c r="C98" s="5">
        <v>1830</v>
      </c>
      <c r="D98" s="8">
        <v>702389.2757735929</v>
      </c>
      <c r="E98">
        <v>1.1327581341382738E-05</v>
      </c>
      <c r="F98" s="5">
        <v>1.4348109408295343E-05</v>
      </c>
      <c r="G98" s="6">
        <v>0.002911759910642435</v>
      </c>
      <c r="H98" s="3">
        <v>30.105487533325448</v>
      </c>
      <c r="J98" s="5">
        <v>0.021180555555555553</v>
      </c>
      <c r="K98" s="12">
        <v>101.87292506286764</v>
      </c>
      <c r="L98" s="8">
        <v>34.558003914988994</v>
      </c>
      <c r="M98">
        <v>0.006417518843055928</v>
      </c>
      <c r="N98">
        <v>66.3524945234493</v>
      </c>
      <c r="O98" s="3">
        <v>30.105487533325448</v>
      </c>
    </row>
    <row r="99" spans="2:15" ht="12.75">
      <c r="B99">
        <v>62</v>
      </c>
      <c r="C99" s="5">
        <v>1860</v>
      </c>
      <c r="D99" s="8">
        <v>698945.1246667454</v>
      </c>
      <c r="E99">
        <v>1.1214471909027432E-05</v>
      </c>
      <c r="F99" s="5">
        <v>1.4204839061198811E-05</v>
      </c>
      <c r="G99" s="6">
        <v>0.002897555071581236</v>
      </c>
      <c r="H99" s="3">
        <v>30.446463551719425</v>
      </c>
      <c r="J99" s="5">
        <v>0.02152777777777778</v>
      </c>
      <c r="K99" s="12">
        <v>101.37339330787802</v>
      </c>
      <c r="L99" s="8">
        <v>34.21293146851035</v>
      </c>
      <c r="M99">
        <v>0.006386211377765045</v>
      </c>
      <c r="N99">
        <v>67.10400566798963</v>
      </c>
      <c r="O99" s="3">
        <v>30.446463551719425</v>
      </c>
    </row>
    <row r="100" spans="2:15" ht="12.75">
      <c r="B100">
        <v>63</v>
      </c>
      <c r="C100" s="5">
        <v>1890</v>
      </c>
      <c r="D100" s="8">
        <v>695535.3644828057</v>
      </c>
      <c r="E100">
        <v>1.1103039602586422E-05</v>
      </c>
      <c r="F100" s="5">
        <v>1.4063693049861572E-05</v>
      </c>
      <c r="G100" s="6">
        <v>0.0028834913785313744</v>
      </c>
      <c r="H100" s="3">
        <v>30.784051470836072</v>
      </c>
      <c r="J100" s="5">
        <v>0.021875</v>
      </c>
      <c r="K100" s="12">
        <v>100.87884953324783</v>
      </c>
      <c r="L100" s="8">
        <v>33.872975570937015</v>
      </c>
      <c r="M100">
        <v>0.006355214998283149</v>
      </c>
      <c r="N100">
        <v>67.84804944172271</v>
      </c>
      <c r="O100" s="3">
        <v>30.784051470836072</v>
      </c>
    </row>
    <row r="101" spans="2:15" ht="12.75">
      <c r="B101">
        <v>64</v>
      </c>
      <c r="C101" s="5">
        <v>1920</v>
      </c>
      <c r="D101" s="8">
        <v>692159.4852916392</v>
      </c>
      <c r="E101">
        <v>1.0993251389792195E-05</v>
      </c>
      <c r="F101" s="5">
        <v>1.3924629533878866E-05</v>
      </c>
      <c r="G101" s="6">
        <v>0.0028695667489974956</v>
      </c>
      <c r="H101" s="3">
        <v>31.11830127934271</v>
      </c>
      <c r="J101" s="5">
        <v>0.022222222222222223</v>
      </c>
      <c r="K101" s="12">
        <v>100.38921977988318</v>
      </c>
      <c r="L101" s="8">
        <v>33.53803544795579</v>
      </c>
      <c r="M101">
        <v>0.006324525114790481</v>
      </c>
      <c r="N101">
        <v>68.58473601967134</v>
      </c>
      <c r="O101" s="3">
        <v>31.11830127934271</v>
      </c>
    </row>
    <row r="102" spans="2:15" ht="12.75">
      <c r="B102">
        <v>65</v>
      </c>
      <c r="C102" s="5">
        <v>1950</v>
      </c>
      <c r="D102" s="8">
        <v>688816.9872065729</v>
      </c>
      <c r="E102">
        <v>1.0885075048428128E-05</v>
      </c>
      <c r="F102" s="5">
        <v>1.3787607698898929E-05</v>
      </c>
      <c r="G102" s="6">
        <v>0.0028557791412985967</v>
      </c>
      <c r="H102" s="3">
        <v>31.44926198619016</v>
      </c>
      <c r="J102" s="5">
        <v>0.022569444444444444</v>
      </c>
      <c r="K102" s="12">
        <v>99.90443154537076</v>
      </c>
      <c r="L102" s="8">
        <v>33.20801279654376</v>
      </c>
      <c r="M102">
        <v>0.006294137227422107</v>
      </c>
      <c r="N102">
        <v>69.31417341756311</v>
      </c>
      <c r="O102" s="3">
        <v>31.44926198619016</v>
      </c>
    </row>
    <row r="103" spans="2:15" ht="12.75">
      <c r="B103">
        <v>66</v>
      </c>
      <c r="C103" s="5">
        <v>1980</v>
      </c>
      <c r="D103" s="8">
        <v>685507.3801380984</v>
      </c>
      <c r="E103">
        <v>1.0778479142587918E-05</v>
      </c>
      <c r="F103" s="5">
        <v>1.365258772655195E-05</v>
      </c>
      <c r="G103" s="6">
        <v>0.002842126553572045</v>
      </c>
      <c r="H103" s="3">
        <v>31.77698164452054</v>
      </c>
      <c r="J103" s="5">
        <v>0.02291666666666667</v>
      </c>
      <c r="K103" s="12">
        <v>99.42441374825546</v>
      </c>
      <c r="L103" s="8">
        <v>32.88281171254094</v>
      </c>
      <c r="M103">
        <v>0.006264046924072788</v>
      </c>
      <c r="N103">
        <v>70.03646754452328</v>
      </c>
      <c r="O103" s="3">
        <v>31.77698164452054</v>
      </c>
    </row>
    <row r="104" spans="2:15" ht="12.75">
      <c r="B104">
        <v>67</v>
      </c>
      <c r="C104" s="5">
        <v>2010</v>
      </c>
      <c r="D104" s="8">
        <v>682230.1835547945</v>
      </c>
      <c r="E104">
        <v>1.0673432999743385E-05</v>
      </c>
      <c r="F104" s="5">
        <v>1.3519530765402926E-05</v>
      </c>
      <c r="G104" s="6">
        <v>0.002828607022806642</v>
      </c>
      <c r="H104" s="3">
        <v>32.10150737487775</v>
      </c>
      <c r="J104" s="5">
        <v>0.02326388888888889</v>
      </c>
      <c r="K104" s="12">
        <v>98.94909669336522</v>
      </c>
      <c r="L104" s="8">
        <v>32.562338620689125</v>
      </c>
      <c r="M104">
        <v>0.006234249878265839</v>
      </c>
      <c r="N104">
        <v>70.75172225423056</v>
      </c>
      <c r="O104" s="3">
        <v>32.10150737487775</v>
      </c>
    </row>
    <row r="105" spans="2:15" ht="12.75">
      <c r="B105">
        <v>68</v>
      </c>
      <c r="C105" s="5">
        <v>2040</v>
      </c>
      <c r="D105" s="8">
        <v>678984.9262512225</v>
      </c>
      <c r="E105">
        <v>1.0569906688589295E-05</v>
      </c>
      <c r="F105" s="5">
        <v>1.338839890288877E-05</v>
      </c>
      <c r="G105" s="6">
        <v>0.0028152186239037533</v>
      </c>
      <c r="H105" s="3">
        <v>32.422885387744294</v>
      </c>
      <c r="J105" s="5">
        <v>0.02361111111111111</v>
      </c>
      <c r="K105" s="12">
        <v>98.47841203814693</v>
      </c>
      <c r="L105" s="8">
        <v>32.2465022070412</v>
      </c>
      <c r="M105">
        <v>0.006204741847083872</v>
      </c>
      <c r="N105">
        <v>71.46003939458843</v>
      </c>
      <c r="O105" s="3">
        <v>32.422885387744294</v>
      </c>
    </row>
    <row r="106" spans="2:15" ht="12.75">
      <c r="B106">
        <v>69</v>
      </c>
      <c r="C106" s="5">
        <v>2070</v>
      </c>
      <c r="D106" s="8">
        <v>675771.146122557</v>
      </c>
      <c r="E106">
        <v>1.0467870997635242E-05</v>
      </c>
      <c r="F106" s="5">
        <v>1.325915513820166E-05</v>
      </c>
      <c r="G106" s="6">
        <v>0.0028019594687655517</v>
      </c>
      <c r="H106" s="3">
        <v>32.7411610054274</v>
      </c>
      <c r="J106" s="5">
        <v>0.02395833333333333</v>
      </c>
      <c r="K106" s="12">
        <v>98.01229275997959</v>
      </c>
      <c r="L106" s="8">
        <v>31.935213353649637</v>
      </c>
      <c r="M106">
        <v>0.006175518669159276</v>
      </c>
      <c r="N106">
        <v>72.161518855962</v>
      </c>
      <c r="O106" s="3">
        <v>32.7411610054274</v>
      </c>
    </row>
    <row r="107" spans="2:15" ht="12.75">
      <c r="B107">
        <v>70</v>
      </c>
      <c r="C107" s="5">
        <v>2100</v>
      </c>
      <c r="D107" s="8">
        <v>672588.389945726</v>
      </c>
      <c r="E107">
        <v>1.0367297414515908E-05</v>
      </c>
      <c r="F107" s="5">
        <v>1.3131763356082325E-05</v>
      </c>
      <c r="G107" s="6">
        <v>0.0027888277054094694</v>
      </c>
      <c r="H107" s="3">
        <v>33.05637868331574</v>
      </c>
      <c r="J107" s="5">
        <v>0.024305555555555556</v>
      </c>
      <c r="K107" s="12">
        <v>97.55067312443123</v>
      </c>
      <c r="L107" s="8">
        <v>31.628385075446502</v>
      </c>
      <c r="M107">
        <v>0.006146576262722471</v>
      </c>
      <c r="N107">
        <v>72.85625861802791</v>
      </c>
      <c r="O107" s="3">
        <v>33.05637868331574</v>
      </c>
    </row>
    <row r="108" spans="2:15" ht="12.75">
      <c r="B108">
        <v>71</v>
      </c>
      <c r="C108" s="5">
        <v>2130</v>
      </c>
      <c r="D108" s="8">
        <v>669436.2131668425</v>
      </c>
      <c r="E108">
        <v>1.0268158105992297E-05</v>
      </c>
      <c r="F108" s="5">
        <v>1.3006188301488552E-05</v>
      </c>
      <c r="G108" s="6">
        <v>0.002775821517107981</v>
      </c>
      <c r="H108" s="3">
        <v>33.36858203052845</v>
      </c>
      <c r="J108" s="5">
        <v>0.024652777777777777</v>
      </c>
      <c r="K108" s="12">
        <v>97.09348865442854</v>
      </c>
      <c r="L108" s="8">
        <v>31.325932459231602</v>
      </c>
      <c r="M108">
        <v>0.00611791062370599</v>
      </c>
      <c r="N108">
        <v>73.54435479528472</v>
      </c>
      <c r="O108" s="3">
        <v>33.36858203052845</v>
      </c>
    </row>
    <row r="109" spans="2:15" ht="12.75">
      <c r="B109">
        <v>72</v>
      </c>
      <c r="C109" s="5">
        <v>2160</v>
      </c>
      <c r="D109" s="8">
        <v>666314.1796947155</v>
      </c>
      <c r="E109">
        <v>1.0170425898617655E-05</v>
      </c>
      <c r="F109" s="5">
        <v>1.2882395555105643E-05</v>
      </c>
      <c r="G109" s="6">
        <v>0.0027629391215528753</v>
      </c>
      <c r="H109" s="3">
        <v>33.67781382997591</v>
      </c>
      <c r="J109" s="5">
        <v>0.025</v>
      </c>
      <c r="K109" s="12">
        <v>96.64067610030824</v>
      </c>
      <c r="L109" s="8">
        <v>31.027772604688366</v>
      </c>
      <c r="M109">
        <v>0.006089517823902537</v>
      </c>
      <c r="N109">
        <v>74.22590168126692</v>
      </c>
      <c r="O109" s="3">
        <v>33.67781382997591</v>
      </c>
    </row>
    <row r="110" spans="2:15" ht="12.75">
      <c r="B110">
        <v>73</v>
      </c>
      <c r="C110" s="5">
        <v>2190</v>
      </c>
      <c r="D110" s="8">
        <v>663221.8617002408</v>
      </c>
      <c r="E110">
        <v>1.0074074260042948E-05</v>
      </c>
      <c r="F110" s="5">
        <v>1.2760351509666931E-05</v>
      </c>
      <c r="G110" s="6">
        <v>0.0027501787700432083</v>
      </c>
      <c r="H110" s="3">
        <v>33.98411605785252</v>
      </c>
      <c r="J110" s="5">
        <v>0.02534722222222222</v>
      </c>
      <c r="K110" s="12">
        <v>96.192173410721</v>
      </c>
      <c r="L110" s="8">
        <v>30.73382456735087</v>
      </c>
      <c r="M110">
        <v>0.006061394009175231</v>
      </c>
      <c r="N110">
        <v>74.90099179150695</v>
      </c>
      <c r="O110" s="3">
        <v>33.98411605785252</v>
      </c>
    </row>
    <row r="111" spans="2:15" ht="12.75">
      <c r="B111">
        <v>74</v>
      </c>
      <c r="C111" s="5">
        <v>2220</v>
      </c>
      <c r="D111" s="8">
        <v>660158.8394214747</v>
      </c>
      <c r="E111">
        <v>9.979077280937804E-06</v>
      </c>
      <c r="F111" s="5">
        <v>1.2640023347053907E-05</v>
      </c>
      <c r="G111" s="6">
        <v>0.0027375387466961544</v>
      </c>
      <c r="H111" s="3">
        <v>34.287529902579436</v>
      </c>
      <c r="J111" s="5">
        <v>0.025694444444444447</v>
      </c>
      <c r="K111" s="12">
        <v>95.74791970436003</v>
      </c>
      <c r="L111" s="8">
        <v>30.44400930344856</v>
      </c>
      <c r="M111">
        <v>0.006033535397718325</v>
      </c>
      <c r="N111">
        <v>75.56971590528508</v>
      </c>
      <c r="O111" s="3">
        <v>34.287529902579436</v>
      </c>
    </row>
    <row r="112" spans="2:15" ht="12.75">
      <c r="B112">
        <v>75</v>
      </c>
      <c r="C112" s="5">
        <v>2250</v>
      </c>
      <c r="D112" s="8">
        <v>657124.7009742056</v>
      </c>
      <c r="E112">
        <v>9.885409657503872E-06</v>
      </c>
      <c r="F112" s="5">
        <v>1.2521379016146722E-05</v>
      </c>
      <c r="G112" s="6">
        <v>0.0027250173676800077</v>
      </c>
      <c r="H112" s="3">
        <v>34.58809578321584</v>
      </c>
      <c r="J112" s="5">
        <v>0.026041666666666668</v>
      </c>
      <c r="K112" s="12">
        <v>95.30785524248654</v>
      </c>
      <c r="L112" s="8">
        <v>30.158249616558294</v>
      </c>
      <c r="M112">
        <v>0.006005938278366737</v>
      </c>
      <c r="N112">
        <v>76.23216310620772</v>
      </c>
      <c r="O112" s="3">
        <v>34.58809578321584</v>
      </c>
    </row>
    <row r="113" spans="2:15" ht="12.75">
      <c r="B113">
        <v>76</v>
      </c>
      <c r="C113" s="5">
        <v>2280</v>
      </c>
      <c r="D113" s="8">
        <v>654119.0421678416</v>
      </c>
      <c r="E113">
        <v>9.793046674558491E-06</v>
      </c>
      <c r="F113" s="5">
        <v>1.240438721139707E-05</v>
      </c>
      <c r="G113" s="6">
        <v>0.0027126129804686105</v>
      </c>
      <c r="H113" s="3">
        <v>34.88585336735579</v>
      </c>
      <c r="J113" s="5">
        <v>0.02638888888888889</v>
      </c>
      <c r="K113" s="12">
        <v>94.87192140222676</v>
      </c>
      <c r="L113" s="8">
        <v>29.876470105996255</v>
      </c>
      <c r="M113">
        <v>0.005978599008952818</v>
      </c>
      <c r="N113">
        <v>76.88842082165218</v>
      </c>
      <c r="O113" s="3">
        <v>34.88585336735579</v>
      </c>
    </row>
    <row r="114" spans="2:15" ht="12.75">
      <c r="B114">
        <v>77</v>
      </c>
      <c r="C114" s="5">
        <v>2310</v>
      </c>
      <c r="D114" s="8">
        <v>651141.466326442</v>
      </c>
      <c r="E114">
        <v>9.70196418916751E-06</v>
      </c>
      <c r="F114" s="5">
        <v>1.2289017352096663E-05</v>
      </c>
      <c r="G114" s="6">
        <v>0.0027003239631165138</v>
      </c>
      <c r="H114" s="3">
        <v>35.180841588527436</v>
      </c>
      <c r="J114" s="5">
        <v>0.026736111111111113</v>
      </c>
      <c r="K114" s="12">
        <v>94.44006065061458</v>
      </c>
      <c r="L114" s="8">
        <v>29.598597116885216</v>
      </c>
      <c r="M114">
        <v>0.0059515140147087964</v>
      </c>
      <c r="N114">
        <v>77.53857486111447</v>
      </c>
      <c r="O114" s="3">
        <v>35.180841588527436</v>
      </c>
    </row>
    <row r="115" spans="2:15" ht="12.75">
      <c r="B115">
        <v>78</v>
      </c>
      <c r="C115" s="5">
        <v>2340</v>
      </c>
      <c r="D115" s="8">
        <v>648191.5841147256</v>
      </c>
      <c r="E115">
        <v>9.612138614806974E-06</v>
      </c>
      <c r="F115" s="5">
        <v>1.217523956231558E-05</v>
      </c>
      <c r="G115" s="6">
        <v>0.0026881487235541983</v>
      </c>
      <c r="H115" s="3">
        <v>35.47309866311063</v>
      </c>
      <c r="J115" s="5">
        <v>0.027083333333333334</v>
      </c>
      <c r="K115" s="12">
        <v>94.01221651935633</v>
      </c>
      <c r="L115" s="8">
        <v>29.32455869183528</v>
      </c>
      <c r="M115">
        <v>0.0059246797867134535</v>
      </c>
      <c r="N115">
        <v>78.18270945349585</v>
      </c>
      <c r="O115" s="3">
        <v>35.47309866311063</v>
      </c>
    </row>
    <row r="116" spans="2:15" ht="12.75">
      <c r="B116">
        <v>79</v>
      </c>
      <c r="C116" s="5">
        <v>2370</v>
      </c>
      <c r="D116" s="8">
        <v>645269.0133688936</v>
      </c>
      <c r="E116">
        <v>9.523546906034178E-06</v>
      </c>
      <c r="F116" s="5">
        <v>1.2063024651485839E-05</v>
      </c>
      <c r="G116" s="6">
        <v>0.0026760856989027125</v>
      </c>
      <c r="H116" s="3">
        <v>35.7626621067886</v>
      </c>
      <c r="J116" s="5">
        <v>0.027430555555555555</v>
      </c>
      <c r="K116" s="12">
        <v>93.5883335802936</v>
      </c>
      <c r="L116" s="8">
        <v>29.054284524178577</v>
      </c>
      <c r="M116">
        <v>0.005898092880381579</v>
      </c>
      <c r="N116">
        <v>78.82090728336209</v>
      </c>
      <c r="O116" s="3">
        <v>35.7626621067886</v>
      </c>
    </row>
    <row r="117" spans="2:15" ht="12.75">
      <c r="B117">
        <v>80</v>
      </c>
      <c r="C117" s="5">
        <v>2400</v>
      </c>
      <c r="D117" s="8">
        <v>642373.3789321139</v>
      </c>
      <c r="E117">
        <v>9.436166543649505E-06</v>
      </c>
      <c r="F117" s="5">
        <v>1.1952344095606577E-05</v>
      </c>
      <c r="G117" s="6">
        <v>0.002664133354807106</v>
      </c>
      <c r="H117" s="3">
        <v>36.04956875054827</v>
      </c>
      <c r="J117" s="5">
        <v>0.027777777777777776</v>
      </c>
      <c r="K117" s="12">
        <v>93.16835742154224</v>
      </c>
      <c r="L117" s="8">
        <v>28.787705912701213</v>
      </c>
      <c r="M117">
        <v>0.005871749913994862</v>
      </c>
      <c r="N117">
        <v>79.4532495262084</v>
      </c>
      <c r="O117" s="3">
        <v>36.04956875054827</v>
      </c>
    </row>
    <row r="118" spans="2:15" ht="12.75">
      <c r="B118">
        <v>81</v>
      </c>
      <c r="C118" s="5">
        <v>2430</v>
      </c>
      <c r="D118" s="8">
        <v>639504.3124945173</v>
      </c>
      <c r="E118">
        <v>9.349975520331144E-06</v>
      </c>
      <c r="F118" s="5">
        <v>1.1843170019048251E-05</v>
      </c>
      <c r="G118" s="6">
        <v>0.0026522901847880575</v>
      </c>
      <c r="H118" s="3">
        <v>36.333854756243944</v>
      </c>
      <c r="J118" s="5">
        <v>0.028125</v>
      </c>
      <c r="K118" s="12">
        <v>92.75223462428605</v>
      </c>
      <c r="L118" s="8">
        <v>28.524755717817925</v>
      </c>
      <c r="M118">
        <v>0.0058456475672728795</v>
      </c>
      <c r="N118">
        <v>80.07981588276166</v>
      </c>
      <c r="O118" s="3">
        <v>36.333854756243944</v>
      </c>
    </row>
    <row r="119" spans="2:15" ht="12.75">
      <c r="B119">
        <v>82</v>
      </c>
      <c r="C119" s="5">
        <v>2460</v>
      </c>
      <c r="D119" s="8">
        <v>636661.4524375605</v>
      </c>
      <c r="E119">
        <v>9.264952326725474E-06</v>
      </c>
      <c r="F119" s="5">
        <v>1.1735475176933978E-05</v>
      </c>
      <c r="G119" s="6">
        <v>0.0026405547096111236</v>
      </c>
      <c r="H119" s="3">
        <v>36.615555631738026</v>
      </c>
      <c r="J119" s="5">
        <v>0.02847222222222222</v>
      </c>
      <c r="K119" s="12">
        <v>92.33991274020318</v>
      </c>
      <c r="L119" s="8">
        <v>28.265368319136847</v>
      </c>
      <c r="M119">
        <v>0.005819782579982917</v>
      </c>
      <c r="N119">
        <v>80.70068461235061</v>
      </c>
      <c r="O119" s="3">
        <v>36.615555631738026</v>
      </c>
    </row>
    <row r="120" spans="2:15" ht="12.75">
      <c r="B120">
        <v>83</v>
      </c>
      <c r="C120" s="5">
        <v>2490</v>
      </c>
      <c r="D120" s="8">
        <v>633844.4436826197</v>
      </c>
      <c r="E120">
        <v>9.181075937976787E-06</v>
      </c>
      <c r="F120" s="5">
        <v>1.1629232938077367E-05</v>
      </c>
      <c r="G120" s="6">
        <v>0.0026289254766730464</v>
      </c>
      <c r="H120" s="3">
        <v>36.8947062456322</v>
      </c>
      <c r="J120" s="5">
        <v>0.028819444444444443</v>
      </c>
      <c r="K120" s="12">
        <v>91.93134026950669</v>
      </c>
      <c r="L120" s="8">
        <v>28.009479574364576</v>
      </c>
      <c r="M120">
        <v>0.005794151750587394</v>
      </c>
      <c r="N120">
        <v>81.31593256537337</v>
      </c>
      <c r="O120" s="3">
        <v>36.8947062456322</v>
      </c>
    </row>
    <row r="121" spans="2:15" ht="12.75">
      <c r="B121">
        <v>84</v>
      </c>
      <c r="C121" s="5">
        <v>2520</v>
      </c>
      <c r="D121" s="8">
        <v>631052.9375436779</v>
      </c>
      <c r="E121">
        <v>9.098325800680384E-06</v>
      </c>
      <c r="F121" s="5">
        <v>1.1524417268456643E-05</v>
      </c>
      <c r="G121" s="6">
        <v>0.00261740105940459</v>
      </c>
      <c r="H121" s="3">
        <v>37.171340841601896</v>
      </c>
      <c r="J121" s="5">
        <v>0.029166666666666664</v>
      </c>
      <c r="K121" s="12">
        <v>91.52646663957869</v>
      </c>
      <c r="L121" s="8">
        <v>27.757026779502908</v>
      </c>
      <c r="M121">
        <v>0.005768751934927717</v>
      </c>
      <c r="N121">
        <v>81.92563521489059</v>
      </c>
      <c r="O121" s="3">
        <v>37.171340841601896</v>
      </c>
    </row>
    <row r="122" spans="2:15" ht="12.75">
      <c r="B122">
        <v>85</v>
      </c>
      <c r="C122" s="5">
        <v>2550</v>
      </c>
      <c r="D122" s="8">
        <v>628286.5915839811</v>
      </c>
      <c r="E122">
        <v>9.016681820244076E-06</v>
      </c>
      <c r="F122" s="5">
        <v>1.1421002715206047E-05</v>
      </c>
      <c r="G122" s="6">
        <v>0.002605980056689384</v>
      </c>
      <c r="H122" s="3">
        <v>37.445493052346414</v>
      </c>
      <c r="J122" s="5">
        <v>0.02951388888888889</v>
      </c>
      <c r="K122" s="12">
        <v>91.12524218417997</v>
      </c>
      <c r="L122" s="8">
        <v>27.507948630291505</v>
      </c>
      <c r="M122">
        <v>0.005743580044943403</v>
      </c>
      <c r="N122">
        <v>82.52986668737151</v>
      </c>
      <c r="O122" s="3">
        <v>37.445493052346414</v>
      </c>
    </row>
    <row r="123" spans="2:15" ht="12.75">
      <c r="B123">
        <v>86</v>
      </c>
      <c r="C123" s="5">
        <v>2580</v>
      </c>
      <c r="D123" s="8">
        <v>625545.0694765359</v>
      </c>
      <c r="E123">
        <v>8.936124348643382E-06</v>
      </c>
      <c r="F123" s="5">
        <v>1.1318964391105935E-05</v>
      </c>
      <c r="G123" s="6">
        <v>0.0025946610922982782</v>
      </c>
      <c r="H123" s="3">
        <v>37.717195913166904</v>
      </c>
      <c r="J123" s="5">
        <v>0.029861111111111113</v>
      </c>
      <c r="K123" s="12">
        <v>90.72761812321697</v>
      </c>
      <c r="L123" s="8">
        <v>27.262185184851656</v>
      </c>
      <c r="M123">
        <v>0.0057186330474254055</v>
      </c>
      <c r="N123">
        <v>83.12869979261987</v>
      </c>
      <c r="O123" s="3">
        <v>37.717195913166904</v>
      </c>
    </row>
    <row r="124" spans="2:15" ht="12.75">
      <c r="B124">
        <v>87</v>
      </c>
      <c r="C124" s="5">
        <v>2610</v>
      </c>
      <c r="D124" s="8">
        <v>622828.0408683309</v>
      </c>
      <c r="E124">
        <v>8.856634172556577E-06</v>
      </c>
      <c r="F124" s="5">
        <v>1.1218277959553996E-05</v>
      </c>
      <c r="G124" s="6">
        <v>0.002583442814338724</v>
      </c>
      <c r="H124" s="3">
        <v>37.9864818751835</v>
      </c>
      <c r="J124" s="5">
        <v>0.030208333333333334</v>
      </c>
      <c r="K124" s="12">
        <v>90.3335465430487</v>
      </c>
      <c r="L124" s="8">
        <v>27.01967782748885</v>
      </c>
      <c r="M124">
        <v>0.005693907962802548</v>
      </c>
      <c r="N124">
        <v>83.72220605290444</v>
      </c>
      <c r="O124" s="3">
        <v>37.9864818751835</v>
      </c>
    </row>
    <row r="125" spans="2:15" ht="12.75">
      <c r="B125">
        <v>88</v>
      </c>
      <c r="C125" s="5">
        <v>2640</v>
      </c>
      <c r="D125" s="8">
        <v>620135.1812481651</v>
      </c>
      <c r="E125">
        <v>8.778192501866103E-06</v>
      </c>
      <c r="F125" s="5">
        <v>1.111891962000055E-05</v>
      </c>
      <c r="G125" s="6">
        <v>0.0025723238947187236</v>
      </c>
      <c r="H125" s="3">
        <v>38.25338281820273</v>
      </c>
      <c r="J125" s="5">
        <v>0.030555555555555555</v>
      </c>
      <c r="K125" s="12">
        <v>89.94298037731699</v>
      </c>
      <c r="L125" s="8">
        <v>26.78036923361308</v>
      </c>
      <c r="M125">
        <v>0.005669401863960068</v>
      </c>
      <c r="N125">
        <v>84.31045573131883</v>
      </c>
      <c r="O125" s="3">
        <v>38.25338281820273</v>
      </c>
    </row>
    <row r="126" spans="2:15" ht="12.75">
      <c r="B126">
        <v>89</v>
      </c>
      <c r="C126" s="5">
        <v>2670</v>
      </c>
      <c r="D126" s="8">
        <v>617466.1718179727</v>
      </c>
      <c r="E126">
        <v>8.700780958513484E-06</v>
      </c>
      <c r="F126" s="5">
        <v>1.1020866093831583E-05</v>
      </c>
      <c r="G126" s="6">
        <v>0.002561303028624892</v>
      </c>
      <c r="H126" s="3">
        <v>38.51793006324633</v>
      </c>
      <c r="J126" s="5">
        <v>0.03090277777777778</v>
      </c>
      <c r="K126" s="12">
        <v>89.55587338828357</v>
      </c>
      <c r="L126" s="8">
        <v>26.544203335737606</v>
      </c>
      <c r="M126">
        <v>0.005645111875089263</v>
      </c>
      <c r="N126">
        <v>84.89351785939492</v>
      </c>
      <c r="O126" s="3">
        <v>38.51793006324633</v>
      </c>
    </row>
    <row r="127" spans="2:15" ht="12.75">
      <c r="B127">
        <v>90</v>
      </c>
      <c r="C127" s="5">
        <v>2700</v>
      </c>
      <c r="D127" s="8">
        <v>614820.6993675366</v>
      </c>
      <c r="E127">
        <v>8.62438156569541E-06</v>
      </c>
      <c r="F127" s="5">
        <v>1.0924094610683951E-05</v>
      </c>
      <c r="G127" s="6">
        <v>0.002550378934014208</v>
      </c>
      <c r="H127" s="3">
        <v>38.780154384751306</v>
      </c>
      <c r="J127" s="5">
        <v>0.03125</v>
      </c>
      <c r="K127" s="12">
        <v>89.17218014865897</v>
      </c>
      <c r="L127" s="8">
        <v>26.31112529051851</v>
      </c>
      <c r="M127">
        <v>0.0056210351705673145</v>
      </c>
      <c r="N127">
        <v>85.47146026399189</v>
      </c>
      <c r="O127" s="3">
        <v>38.780154384751306</v>
      </c>
    </row>
    <row r="128" spans="2:15" ht="12.75">
      <c r="B128">
        <v>91</v>
      </c>
      <c r="C128" s="5">
        <v>2730</v>
      </c>
      <c r="D128" s="8">
        <v>612198.4561524868</v>
      </c>
      <c r="E128">
        <v>8.548976737389033E-06</v>
      </c>
      <c r="F128" s="5">
        <v>1.0828582895177562E-05</v>
      </c>
      <c r="G128" s="6">
        <v>0.0025395503511190303</v>
      </c>
      <c r="H128" s="3">
        <v>39.04008602245162</v>
      </c>
      <c r="J128" s="5">
        <v>0.03159722222222222</v>
      </c>
      <c r="K128" s="12">
        <v>88.79185602390754</v>
      </c>
      <c r="L128" s="8">
        <v>26.081081446798667</v>
      </c>
      <c r="M128">
        <v>0.005597168973866343</v>
      </c>
      <c r="N128">
        <v>86.04434959348337</v>
      </c>
      <c r="O128" s="3">
        <v>39.04008602245162</v>
      </c>
    </row>
    <row r="129" spans="2:15" ht="12.75">
      <c r="B129">
        <v>92</v>
      </c>
      <c r="C129" s="5">
        <v>2760</v>
      </c>
      <c r="D129" s="8">
        <v>609599.1397754838</v>
      </c>
      <c r="E129">
        <v>8.474549268195108E-06</v>
      </c>
      <c r="F129" s="5">
        <v>1.0734309154050171E-05</v>
      </c>
      <c r="G129" s="6">
        <v>0.0025288160419649802</v>
      </c>
      <c r="H129" s="3">
        <v>39.297754692951095</v>
      </c>
      <c r="J129" s="5">
        <v>0.03194444444444445</v>
      </c>
      <c r="K129" s="12">
        <v>88.41485715501467</v>
      </c>
      <c r="L129" s="8">
        <v>25.854019314621343</v>
      </c>
      <c r="M129">
        <v>0.005573510556490817</v>
      </c>
      <c r="N129">
        <v>86.61225134326422</v>
      </c>
      <c r="O129" s="3">
        <v>39.297754692951095</v>
      </c>
    </row>
    <row r="130" spans="2:15" ht="12.75">
      <c r="B130">
        <v>93</v>
      </c>
      <c r="C130" s="5">
        <v>2790</v>
      </c>
      <c r="D130" s="8">
        <v>607022.4530704891</v>
      </c>
      <c r="E130">
        <v>8.401082323487963E-06</v>
      </c>
      <c r="F130" s="5">
        <v>1.0641252063680814E-05</v>
      </c>
      <c r="G130" s="6">
        <v>0.0025181747899012995</v>
      </c>
      <c r="H130" s="3">
        <v>39.55318960099674</v>
      </c>
      <c r="J130" s="5">
        <v>0.03229166666666667</v>
      </c>
      <c r="K130" s="12">
        <v>88.04114044170167</v>
      </c>
      <c r="L130" s="8">
        <v>25.629887535179904</v>
      </c>
      <c r="M130">
        <v>0.0055500572369424645</v>
      </c>
      <c r="N130">
        <v>87.17522988059682</v>
      </c>
      <c r="O130" s="3">
        <v>39.55318960099674</v>
      </c>
    </row>
    <row r="131" spans="2:15" ht="12.75">
      <c r="B131">
        <v>94</v>
      </c>
      <c r="C131" s="5">
        <v>2820</v>
      </c>
      <c r="D131" s="8">
        <v>604468.1039900326</v>
      </c>
      <c r="E131">
        <v>8.328559429861778E-06</v>
      </c>
      <c r="F131" s="5">
        <v>1.0549390757988558E-05</v>
      </c>
      <c r="G131" s="6">
        <v>0.002507625399143311</v>
      </c>
      <c r="H131" s="3">
        <v>39.80641945046168</v>
      </c>
      <c r="J131" s="5">
        <v>0.03263888888888889</v>
      </c>
      <c r="K131" s="12">
        <v>87.67066352607515</v>
      </c>
      <c r="L131" s="8">
        <v>25.408635851671438</v>
      </c>
      <c r="M131">
        <v>0.005526806379711858</v>
      </c>
      <c r="N131">
        <v>87.73334846881755</v>
      </c>
      <c r="O131" s="3">
        <v>39.80641945046168</v>
      </c>
    </row>
    <row r="132" spans="2:15" ht="12.75">
      <c r="B132">
        <v>95</v>
      </c>
      <c r="C132" s="5">
        <v>2850</v>
      </c>
      <c r="D132" s="8">
        <v>601935.8054953831</v>
      </c>
      <c r="E132">
        <v>8.256964465863014E-06</v>
      </c>
      <c r="F132" s="5">
        <v>1.045870481669371E-05</v>
      </c>
      <c r="G132" s="6">
        <v>0.0024971666943266174</v>
      </c>
      <c r="H132" s="3">
        <v>40.05747245504625</v>
      </c>
      <c r="J132" s="5">
        <v>0.03298611111111111</v>
      </c>
      <c r="K132" s="12">
        <v>87.30338477669773</v>
      </c>
      <c r="L132" s="8">
        <v>25.19021508102343</v>
      </c>
      <c r="M132">
        <v>0.005503755394295865</v>
      </c>
      <c r="N132">
        <v>88.28666929092195</v>
      </c>
      <c r="O132" s="3">
        <v>40.05747245504625</v>
      </c>
    </row>
    <row r="133" spans="2:15" ht="12.75">
      <c r="B133">
        <v>96</v>
      </c>
      <c r="C133" s="5">
        <v>2880</v>
      </c>
      <c r="D133" s="8">
        <v>599425.2754495374</v>
      </c>
      <c r="E133">
        <v>8.186281652999183E-06</v>
      </c>
      <c r="F133" s="5">
        <v>1.0369174253929062E-05</v>
      </c>
      <c r="G133" s="6">
        <v>0.0024867975200726883</v>
      </c>
      <c r="H133" s="3">
        <v>40.30637634870568</v>
      </c>
      <c r="J133" s="5">
        <v>0.03333333333333333</v>
      </c>
      <c r="K133" s="12">
        <v>86.93926327306737</v>
      </c>
      <c r="L133" s="8">
        <v>24.974577086463462</v>
      </c>
      <c r="M133">
        <v>0.005480901734240206</v>
      </c>
      <c r="N133">
        <v>88.83525347254734</v>
      </c>
      <c r="O133" s="3">
        <v>40.30637634870568</v>
      </c>
    </row>
    <row r="134" spans="2:15" ht="12.75">
      <c r="B134">
        <v>97</v>
      </c>
      <c r="C134" s="5">
        <v>2910</v>
      </c>
      <c r="D134" s="8">
        <v>596936.236512943</v>
      </c>
      <c r="E134">
        <v>8.116495547014676E-06</v>
      </c>
      <c r="F134" s="5">
        <v>1.0280779507189387E-05</v>
      </c>
      <c r="G134" s="6">
        <v>0.002476516740565499</v>
      </c>
      <c r="H134" s="3">
        <v>40.55315839581267</v>
      </c>
      <c r="J134" s="5">
        <v>0.033680555555555554</v>
      </c>
      <c r="K134" s="12">
        <v>86.57825879049328</v>
      </c>
      <c r="L134" s="8">
        <v>24.761674750903623</v>
      </c>
      <c r="M134">
        <v>0.00545824289620636</v>
      </c>
      <c r="N134">
        <v>89.37916110437114</v>
      </c>
      <c r="O134" s="3">
        <v>40.55315839581267</v>
      </c>
    </row>
    <row r="135" spans="2:15" ht="12.75">
      <c r="B135">
        <v>98</v>
      </c>
      <c r="C135" s="5">
        <v>2940</v>
      </c>
      <c r="D135" s="8">
        <v>594468.4160418733</v>
      </c>
      <c r="E135">
        <v>8.04759102942452E-06</v>
      </c>
      <c r="F135" s="5">
        <v>1.019350142660765E-05</v>
      </c>
      <c r="G135" s="6">
        <v>0.0024663232391388913</v>
      </c>
      <c r="H135" s="3">
        <v>40.797845401062325</v>
      </c>
      <c r="J135" s="5">
        <v>0.034027777777777775</v>
      </c>
      <c r="K135" s="12">
        <v>86.22033178535641</v>
      </c>
      <c r="L135" s="8">
        <v>24.551461951111854</v>
      </c>
      <c r="M135">
        <v>0.005435776419062116</v>
      </c>
      <c r="N135">
        <v>89.91845126394138</v>
      </c>
      <c r="O135" s="3">
        <v>40.797845401062325</v>
      </c>
    </row>
    <row r="136" spans="2:15" ht="12.75">
      <c r="B136">
        <v>99</v>
      </c>
      <c r="C136" s="5">
        <v>2970</v>
      </c>
      <c r="D136" s="8">
        <v>592021.5459893767</v>
      </c>
      <c r="E136">
        <v>7.979553299297444E-06</v>
      </c>
      <c r="F136" s="5">
        <v>1.010732126454702E-05</v>
      </c>
      <c r="G136" s="6">
        <v>0.002456215917874344</v>
      </c>
      <c r="H136" s="3">
        <v>41.04046371912746</v>
      </c>
      <c r="J136" s="5">
        <v>0.034375</v>
      </c>
      <c r="K136" s="12">
        <v>85.86544338074343</v>
      </c>
      <c r="L136" s="8">
        <v>24.343893532643854</v>
      </c>
      <c r="M136">
        <v>0.005413499882995055</v>
      </c>
      <c r="N136">
        <v>90.45318203695693</v>
      </c>
      <c r="O136" s="3">
        <v>41.04046371912746</v>
      </c>
    </row>
    <row r="137" spans="2:15" ht="12.75">
      <c r="B137">
        <v>100</v>
      </c>
      <c r="C137" s="5">
        <v>3000</v>
      </c>
      <c r="D137" s="8">
        <v>589595.3628087253</v>
      </c>
      <c r="E137">
        <v>7.91236786527987E-06</v>
      </c>
      <c r="F137" s="5">
        <v>1.002222066549802E-05</v>
      </c>
      <c r="G137" s="6">
        <v>0.002446193697208846</v>
      </c>
      <c r="H137" s="3">
        <v>41.2810392640713</v>
      </c>
      <c r="J137" s="5">
        <v>0.034722222222222224</v>
      </c>
      <c r="K137" s="12">
        <v>85.51355535244305</v>
      </c>
      <c r="L137" s="8">
        <v>24.138925285509984</v>
      </c>
      <c r="M137">
        <v>0.0053914109086482965</v>
      </c>
      <c r="N137">
        <v>90.98341053801316</v>
      </c>
      <c r="O137" s="3">
        <v>41.2810392640713</v>
      </c>
    </row>
    <row r="138" spans="2:15" ht="12.75">
      <c r="B138">
        <v>101</v>
      </c>
      <c r="C138" s="5">
        <v>3030</v>
      </c>
      <c r="D138" s="8">
        <v>587189.607359287</v>
      </c>
      <c r="E138">
        <v>7.846020537852786E-06</v>
      </c>
      <c r="F138" s="5">
        <v>9.93818165627069E-06</v>
      </c>
      <c r="G138" s="6">
        <v>0.002436255515552575</v>
      </c>
      <c r="H138" s="3">
        <v>41.51959751852472</v>
      </c>
      <c r="J138" s="5">
        <v>0.035069444444444445</v>
      </c>
      <c r="K138" s="12">
        <v>85.16463011529406</v>
      </c>
      <c r="L138" s="8">
        <v>23.936513920552674</v>
      </c>
      <c r="M138">
        <v>0.005369507156277876</v>
      </c>
      <c r="N138">
        <v>91.50919293082849</v>
      </c>
      <c r="O138" s="3">
        <v>41.51959751852472</v>
      </c>
    </row>
    <row r="139" spans="2:15" ht="12.75">
      <c r="B139">
        <v>102</v>
      </c>
      <c r="C139" s="5">
        <v>3060</v>
      </c>
      <c r="D139" s="8">
        <v>584804.0248147527</v>
      </c>
      <c r="E139">
        <v>7.780497421813754E-06</v>
      </c>
      <c r="F139" s="5">
        <v>9.855186636471898E-06</v>
      </c>
      <c r="G139" s="6">
        <v>0.002426400328916103</v>
      </c>
      <c r="H139" s="3">
        <v>41.75616354263497</v>
      </c>
      <c r="J139" s="5">
        <v>0.035416666666666666</v>
      </c>
      <c r="K139" s="12">
        <v>84.81863070987467</v>
      </c>
      <c r="L139" s="8">
        <v>23.736617046510652</v>
      </c>
      <c r="M139">
        <v>0.005347786324931092</v>
      </c>
      <c r="N139">
        <v>92.03058444796748</v>
      </c>
      <c r="O139" s="3">
        <v>41.75616354263497</v>
      </c>
    </row>
    <row r="140" spans="2:15" ht="12.75">
      <c r="B140">
        <v>103</v>
      </c>
      <c r="C140" s="5">
        <v>3090</v>
      </c>
      <c r="D140" s="8">
        <v>582438.3645736503</v>
      </c>
      <c r="E140">
        <v>7.715784908976632E-06</v>
      </c>
      <c r="F140" s="5">
        <v>9.773218369258432E-06</v>
      </c>
      <c r="G140" s="6">
        <v>0.002416627110546845</v>
      </c>
      <c r="H140" s="3">
        <v>41.9907619827924</v>
      </c>
      <c r="J140" s="5">
        <v>0.03576388888888889</v>
      </c>
      <c r="K140" s="12">
        <v>84.47552078952371</v>
      </c>
      <c r="L140" s="8">
        <v>23.53919314774737</v>
      </c>
      <c r="M140">
        <v>0.0053262461516452465</v>
      </c>
      <c r="N140">
        <v>92.54763941007445</v>
      </c>
      <c r="O140" s="3">
        <v>41.9907619827924</v>
      </c>
    </row>
    <row r="141" spans="2:15" ht="12.75">
      <c r="B141">
        <v>104</v>
      </c>
      <c r="C141" s="5">
        <v>3120</v>
      </c>
      <c r="D141" s="8">
        <v>580092.3801720759</v>
      </c>
      <c r="E141">
        <v>7.651869671081768E-06</v>
      </c>
      <c r="F141" s="5">
        <v>9.692259972356664E-06</v>
      </c>
      <c r="G141" s="6">
        <v>0.0024069348505744883</v>
      </c>
      <c r="H141" s="3">
        <v>42.22341708014164</v>
      </c>
      <c r="J141" s="5">
        <v>0.036111111111111115</v>
      </c>
      <c r="K141" s="12">
        <v>84.1352646076835</v>
      </c>
      <c r="L141" s="8">
        <v>23.344201562621524</v>
      </c>
      <c r="M141">
        <v>0.005304884410666173</v>
      </c>
      <c r="N141">
        <v>93.06041124463218</v>
      </c>
      <c r="O141" s="3">
        <v>42.22341708014164</v>
      </c>
    </row>
    <row r="142" spans="2:15" ht="12.75">
      <c r="B142">
        <v>105</v>
      </c>
      <c r="C142" s="5">
        <v>3150</v>
      </c>
      <c r="D142" s="8">
        <v>577765.8291985836</v>
      </c>
      <c r="E142">
        <v>7.588738652909828E-06</v>
      </c>
      <c r="F142" s="5">
        <v>9.612294909340174E-06</v>
      </c>
      <c r="G142" s="6">
        <v>0.0023973225556651484</v>
      </c>
      <c r="H142" s="3">
        <v>42.45415267888336</v>
      </c>
      <c r="J142" s="5">
        <v>0.036458333333333336</v>
      </c>
      <c r="K142" s="12">
        <v>83.7978270055554</v>
      </c>
      <c r="L142" s="8">
        <v>23.15160246247886</v>
      </c>
      <c r="M142">
        <v>0.005283698912685987</v>
      </c>
      <c r="N142">
        <v>93.56895250425893</v>
      </c>
      <c r="O142" s="3">
        <v>42.45415267888336</v>
      </c>
    </row>
    <row r="143" spans="2:15" ht="12.75">
      <c r="B143">
        <v>106</v>
      </c>
      <c r="C143" s="5">
        <v>3180</v>
      </c>
      <c r="D143" s="8">
        <v>575458.4732111664</v>
      </c>
      <c r="E143">
        <v>7.5263790655925294E-06</v>
      </c>
      <c r="F143" s="5">
        <v>9.533306981156776E-06</v>
      </c>
      <c r="G143" s="6">
        <v>0.0023877892486839918</v>
      </c>
      <c r="H143" s="3">
        <v>42.6829922343727</v>
      </c>
      <c r="J143" s="5">
        <v>0.03680555555555556</v>
      </c>
      <c r="K143" s="12">
        <v>83.46317340005919</v>
      </c>
      <c r="L143" s="8">
        <v>22.96135683124464</v>
      </c>
      <c r="M143">
        <v>0.0052626875040995185</v>
      </c>
      <c r="N143">
        <v>94.07331488455743</v>
      </c>
      <c r="O143" s="3">
        <v>42.6829922343727</v>
      </c>
    </row>
    <row r="144" spans="2:15" ht="12.75">
      <c r="B144">
        <v>107</v>
      </c>
      <c r="C144" s="5">
        <v>3210</v>
      </c>
      <c r="D144" s="8">
        <v>573170.077656273</v>
      </c>
      <c r="E144">
        <v>7.464778380113935E-06</v>
      </c>
      <c r="F144" s="5">
        <v>9.455280317896904E-06</v>
      </c>
      <c r="G144" s="6">
        <v>0.002378333968366095</v>
      </c>
      <c r="H144" s="3">
        <v>42.909958821020055</v>
      </c>
      <c r="J144" s="5">
        <v>0.03715277777777778</v>
      </c>
      <c r="K144" s="12">
        <v>83.13126977208724</v>
      </c>
      <c r="L144" s="8">
        <v>22.77342644559751</v>
      </c>
      <c r="M144">
        <v>0.005241848066278874</v>
      </c>
      <c r="N144">
        <v>94.57354924152821</v>
      </c>
      <c r="O144" s="3">
        <v>42.909958821020055</v>
      </c>
    </row>
    <row r="145" spans="2:15" ht="12.75">
      <c r="B145">
        <v>108</v>
      </c>
      <c r="C145" s="5">
        <v>3240</v>
      </c>
      <c r="D145" s="8">
        <v>570900.4117897995</v>
      </c>
      <c r="E145">
        <v>7.403924320996073E-06</v>
      </c>
      <c r="F145" s="5">
        <v>9.378199370795503E-06</v>
      </c>
      <c r="G145" s="6">
        <v>0.0023689557689952996</v>
      </c>
      <c r="H145" s="3">
        <v>43.135075139999934</v>
      </c>
      <c r="J145" s="5">
        <v>0.0375</v>
      </c>
      <c r="K145" s="12">
        <v>82.8020826550454</v>
      </c>
      <c r="L145" s="8">
        <v>22.587773855705684</v>
      </c>
      <c r="M145">
        <v>0.0052211785148656405</v>
      </c>
      <c r="N145">
        <v>95.06970560855986</v>
      </c>
      <c r="O145" s="3">
        <v>43.135075139999934</v>
      </c>
    </row>
    <row r="146" spans="2:15" ht="12.75">
      <c r="B146">
        <v>109</v>
      </c>
      <c r="C146" s="5">
        <v>3270</v>
      </c>
      <c r="D146" s="8">
        <v>568649.2486000006</v>
      </c>
      <c r="E146">
        <v>7.3438048601629405E-06</v>
      </c>
      <c r="F146" s="5">
        <v>9.302048904459834E-06</v>
      </c>
      <c r="G146" s="6">
        <v>0.0023596537200908396</v>
      </c>
      <c r="H146" s="3">
        <v>43.35836352677319</v>
      </c>
      <c r="J146" s="5">
        <v>0.03784722222222222</v>
      </c>
      <c r="K146" s="12">
        <v>82.4755791236723</v>
      </c>
      <c r="L146" s="8">
        <v>22.40436236650734</v>
      </c>
      <c r="M146">
        <v>0.00520067679908021</v>
      </c>
      <c r="N146">
        <v>95.56183321300811</v>
      </c>
      <c r="O146" s="3">
        <v>43.35836352677319</v>
      </c>
    </row>
    <row r="147" spans="2:15" ht="12.75">
      <c r="B147">
        <v>110</v>
      </c>
      <c r="C147" s="5">
        <v>3300</v>
      </c>
      <c r="D147" s="8">
        <v>566416.364732268</v>
      </c>
      <c r="E147">
        <v>7.284408210977174E-06</v>
      </c>
      <c r="F147" s="5">
        <v>9.226813989316024E-06</v>
      </c>
      <c r="G147" s="6">
        <v>0.0023504269061015238</v>
      </c>
      <c r="H147" s="3">
        <v>43.57984595842795</v>
      </c>
      <c r="J147" s="5">
        <v>0.03819444444444444</v>
      </c>
      <c r="K147" s="12">
        <v>82.15172678312926</v>
      </c>
      <c r="L147" s="8">
        <v>22.223156019517788</v>
      </c>
      <c r="M147">
        <v>0.005180340901047758</v>
      </c>
      <c r="N147">
        <v>96.04998049237521</v>
      </c>
      <c r="O147" s="3">
        <v>43.57984595842795</v>
      </c>
    </row>
    <row r="148" spans="2:15" ht="12.75">
      <c r="B148">
        <v>111</v>
      </c>
      <c r="C148" s="5">
        <v>3330</v>
      </c>
      <c r="D148" s="8">
        <v>564201.5404157204</v>
      </c>
      <c r="E148">
        <v>7.2257228224438394E-06</v>
      </c>
      <c r="F148" s="5">
        <v>9.15247999426728E-06</v>
      </c>
      <c r="G148" s="6">
        <v>0.0023412744261072566</v>
      </c>
      <c r="H148" s="3">
        <v>43.799544060844354</v>
      </c>
      <c r="J148" s="5">
        <v>0.03854166666666667</v>
      </c>
      <c r="K148" s="12">
        <v>81.83049375835313</v>
      </c>
      <c r="L148" s="8">
        <v>22.04411957514651</v>
      </c>
      <c r="M148">
        <v>0.005160168835140394</v>
      </c>
      <c r="N148">
        <v>96.53419511010097</v>
      </c>
      <c r="O148" s="3">
        <v>43.799544060844354</v>
      </c>
    </row>
    <row r="149" spans="2:15" ht="12.75">
      <c r="B149">
        <v>112</v>
      </c>
      <c r="C149" s="5">
        <v>3360</v>
      </c>
      <c r="D149" s="8">
        <v>562004.5593915564</v>
      </c>
      <c r="E149">
        <v>7.167737373575993E-06</v>
      </c>
      <c r="F149" s="5">
        <v>9.079032579557E-06</v>
      </c>
      <c r="G149" s="6">
        <v>0.0023321953935276996</v>
      </c>
      <c r="H149" s="3">
        <v>44.01747911568793</v>
      </c>
      <c r="J149" s="5">
        <v>0.03888888888888889</v>
      </c>
      <c r="K149" s="12">
        <v>81.51184868366474</v>
      </c>
      <c r="L149" s="8">
        <v>21.867218495507664</v>
      </c>
      <c r="M149">
        <v>0.005140158647335051</v>
      </c>
      <c r="N149">
        <v>97.0145239709762</v>
      </c>
      <c r="O149" s="3">
        <v>44.01747911568793</v>
      </c>
    </row>
    <row r="150" spans="2:15" ht="12.75">
      <c r="B150">
        <v>113</v>
      </c>
      <c r="C150" s="5">
        <v>3390</v>
      </c>
      <c r="D150" s="8">
        <v>559825.2088431206</v>
      </c>
      <c r="E150">
        <v>7.11044076791689E-06</v>
      </c>
      <c r="F150" s="5">
        <v>9.006457689830327E-06</v>
      </c>
      <c r="G150" s="6">
        <v>0.0023231889358378693</v>
      </c>
      <c r="H150" s="3">
        <v>44.23367206723644</v>
      </c>
      <c r="J150" s="5">
        <v>0.03923611111111111</v>
      </c>
      <c r="K150" s="12">
        <v>81.19576069262587</v>
      </c>
      <c r="L150" s="8">
        <v>21.692418927708566</v>
      </c>
      <c r="M150">
        <v>0.005120308414586664</v>
      </c>
      <c r="N150">
        <v>97.49101323618912</v>
      </c>
      <c r="O150" s="3">
        <v>44.23367206723644</v>
      </c>
    </row>
    <row r="151" spans="2:15" ht="12.75">
      <c r="B151">
        <v>114</v>
      </c>
      <c r="C151" s="5">
        <v>3420</v>
      </c>
      <c r="D151" s="8">
        <v>557663.2793276355</v>
      </c>
      <c r="E151">
        <v>7.053822128213891E-06</v>
      </c>
      <c r="F151" s="5">
        <v>8.934741547387837E-06</v>
      </c>
      <c r="G151" s="6">
        <v>0.0023142541942904817</v>
      </c>
      <c r="H151" s="3">
        <v>44.448143529044785</v>
      </c>
      <c r="J151" s="5">
        <v>0.03958333333333333</v>
      </c>
      <c r="K151" s="12">
        <v>80.88219940813781</v>
      </c>
      <c r="L151" s="8">
        <v>21.51968768760089</v>
      </c>
      <c r="M151">
        <v>0.005100616244216222</v>
      </c>
      <c r="N151">
        <v>97.96370833801471</v>
      </c>
      <c r="O151" s="3">
        <v>44.448143529044785</v>
      </c>
    </row>
    <row r="152" spans="2:15" ht="12.75">
      <c r="B152">
        <v>115</v>
      </c>
      <c r="C152" s="5">
        <v>3450</v>
      </c>
      <c r="D152" s="8">
        <v>555518.5647095521</v>
      </c>
      <c r="E152">
        <v>6.997870791239235E-06</v>
      </c>
      <c r="F152" s="5">
        <v>8.86387064562526E-06</v>
      </c>
      <c r="G152" s="6">
        <v>0.0023053903236448566</v>
      </c>
      <c r="H152" s="3">
        <v>44.660913790452405</v>
      </c>
      <c r="J152" s="5">
        <v>0.03993055555555556</v>
      </c>
      <c r="K152" s="12">
        <v>80.5711349327746</v>
      </c>
      <c r="L152" s="8">
        <v>21.34899224398</v>
      </c>
      <c r="M152">
        <v>0.005081080273313264</v>
      </c>
      <c r="N152">
        <v>98.4326539941571</v>
      </c>
      <c r="O152" s="3">
        <v>44.660913790452405</v>
      </c>
    </row>
    <row r="153" spans="2:15" ht="12.75">
      <c r="B153">
        <v>116</v>
      </c>
      <c r="C153" s="5">
        <v>3480</v>
      </c>
      <c r="D153" s="8">
        <v>553390.8620954759</v>
      </c>
      <c r="E153">
        <v>6.942576302753141E-06</v>
      </c>
      <c r="F153" s="5">
        <v>8.793831742653465E-06</v>
      </c>
      <c r="G153" s="6">
        <v>0.002296596491902203</v>
      </c>
      <c r="H153" s="3">
        <v>44.87200282293762</v>
      </c>
      <c r="J153" s="5">
        <v>0.04027777777777778</v>
      </c>
      <c r="K153" s="12">
        <v>80.262537839345</v>
      </c>
      <c r="L153" s="8">
        <v>21.18030070321844</v>
      </c>
      <c r="M153">
        <v>0.005061698668152456</v>
      </c>
      <c r="N153">
        <v>98.89789422175451</v>
      </c>
      <c r="O153" s="3">
        <v>44.87200282293762</v>
      </c>
    </row>
    <row r="154" spans="2:15" ht="12.75">
      <c r="B154">
        <v>117</v>
      </c>
      <c r="C154" s="5">
        <v>3510</v>
      </c>
      <c r="D154" s="8">
        <v>551279.9717706238</v>
      </c>
      <c r="E154">
        <v>6.88792841260469E-06</v>
      </c>
      <c r="F154" s="5">
        <v>8.724611855093004E-06</v>
      </c>
      <c r="G154" s="6">
        <v>0.00228787188004711</v>
      </c>
      <c r="H154" s="3">
        <v>45.08143028632286</v>
      </c>
      <c r="J154" s="5">
        <v>0.040625</v>
      </c>
      <c r="K154" s="12">
        <v>79.9563791616762</v>
      </c>
      <c r="L154" s="8">
        <v>21.01358179431979</v>
      </c>
      <c r="M154">
        <v>0.005042469623623831</v>
      </c>
      <c r="N154">
        <v>99.3594723510556</v>
      </c>
      <c r="O154" s="3">
        <v>45.08143028632286</v>
      </c>
    </row>
    <row r="155" spans="2:15" ht="12.75">
      <c r="B155">
        <v>118</v>
      </c>
      <c r="C155" s="5">
        <v>3540</v>
      </c>
      <c r="D155" s="8">
        <v>549185.6971367714</v>
      </c>
      <c r="E155">
        <v>6.833917069966298E-06</v>
      </c>
      <c r="F155" s="5">
        <v>8.65619825203783E-06</v>
      </c>
      <c r="G155" s="6">
        <v>0.0022792156817950725</v>
      </c>
      <c r="H155" s="3">
        <v>45.28921553483518</v>
      </c>
      <c r="J155" s="5">
        <v>0.04097222222222222</v>
      </c>
      <c r="K155" s="12">
        <v>79.6526303856139</v>
      </c>
      <c r="L155" s="8">
        <v>20.848804854380063</v>
      </c>
      <c r="M155">
        <v>0.00502339136267634</v>
      </c>
      <c r="N155">
        <v>99.81743103877675</v>
      </c>
      <c r="O155" s="3">
        <v>45.28921553483518</v>
      </c>
    </row>
    <row r="156" spans="2:15" ht="12.75">
      <c r="B156">
        <v>119</v>
      </c>
      <c r="C156" s="5">
        <v>3570</v>
      </c>
      <c r="D156" s="8">
        <v>547107.8446516481</v>
      </c>
      <c r="E156">
        <v>6.780532418697529E-06</v>
      </c>
      <c r="F156" s="5">
        <v>8.588578449182854E-06</v>
      </c>
      <c r="G156" s="6">
        <v>0.0022706271033458895</v>
      </c>
      <c r="H156" s="3">
        <v>45.49537762302569</v>
      </c>
      <c r="J156" s="5">
        <v>0.04131944444444444</v>
      </c>
      <c r="K156" s="12">
        <v>79.35126344023234</v>
      </c>
      <c r="L156" s="8">
        <v>20.685939814443724</v>
      </c>
      <c r="M156">
        <v>0.005004462135774341</v>
      </c>
      <c r="N156">
        <v>100.27181228114863</v>
      </c>
      <c r="O156" s="3">
        <v>45.49537762302569</v>
      </c>
    </row>
    <row r="157" spans="2:15" ht="12.75">
      <c r="B157">
        <v>120</v>
      </c>
      <c r="C157" s="5">
        <v>3600</v>
      </c>
      <c r="D157" s="8">
        <v>545046.2237697431</v>
      </c>
      <c r="E157">
        <v>6.72776479283435E-06</v>
      </c>
      <c r="F157" s="5">
        <v>8.521740203110418E-06</v>
      </c>
      <c r="G157" s="6">
        <v>0.0022621053631427792</v>
      </c>
      <c r="H157" s="3">
        <v>45.69993531155181</v>
      </c>
      <c r="J157" s="5">
        <v>0.041666666666666664</v>
      </c>
      <c r="K157" s="12">
        <v>79.05225068924887</v>
      </c>
      <c r="L157" s="8">
        <v>20.52495718574235</v>
      </c>
      <c r="M157">
        <v>0.004985680220366686</v>
      </c>
      <c r="N157">
        <v>100.7226574266602</v>
      </c>
      <c r="O157" s="3">
        <v>45.69993531155181</v>
      </c>
    </row>
    <row r="158" spans="2:15" ht="12.75">
      <c r="B158">
        <v>121</v>
      </c>
      <c r="C158" s="5">
        <v>3630</v>
      </c>
      <c r="D158" s="8">
        <v>543000.6468844819</v>
      </c>
      <c r="E158">
        <v>6.675604712199859E-06</v>
      </c>
      <c r="F158" s="5">
        <v>8.455671505730591E-06</v>
      </c>
      <c r="G158" s="6">
        <v>0.0022536496916370488</v>
      </c>
      <c r="H158" s="3">
        <v>45.90290707282624</v>
      </c>
      <c r="J158" s="5">
        <v>0.042013888888888885</v>
      </c>
      <c r="K158" s="12">
        <v>78.75556492263742</v>
      </c>
      <c r="L158" s="8">
        <v>20.36582804630394</v>
      </c>
      <c r="M158">
        <v>0.004967043920368056</v>
      </c>
      <c r="N158">
        <v>101.17000718850903</v>
      </c>
      <c r="O158" s="3">
        <v>45.90290707282624</v>
      </c>
    </row>
    <row r="159" spans="2:15" ht="12.75">
      <c r="B159">
        <v>122</v>
      </c>
      <c r="C159" s="5">
        <v>3660</v>
      </c>
      <c r="D159" s="8">
        <v>540970.9292717376</v>
      </c>
      <c r="E159">
        <v>6.624042878132847E-06</v>
      </c>
      <c r="F159" s="5">
        <v>8.390360578870758E-06</v>
      </c>
      <c r="G159" s="6">
        <v>0.002245259331058178</v>
      </c>
      <c r="H159" s="3">
        <v>46.10431109653587</v>
      </c>
      <c r="J159" s="5">
        <v>0.042361111111111106</v>
      </c>
      <c r="K159" s="12">
        <v>78.4611793484355</v>
      </c>
      <c r="L159" s="8">
        <v>20.20852402792164</v>
      </c>
      <c r="M159">
        <v>0.004948551565652225</v>
      </c>
      <c r="N159">
        <v>101.61390165676505</v>
      </c>
      <c r="O159" s="3">
        <v>46.10431109653587</v>
      </c>
    </row>
    <row r="160" spans="2:15" ht="12.75">
      <c r="B160">
        <v>123</v>
      </c>
      <c r="C160" s="5">
        <v>3690</v>
      </c>
      <c r="D160" s="8">
        <v>538956.8890346413</v>
      </c>
      <c r="E160">
        <v>6.573070169330549E-06</v>
      </c>
      <c r="F160" s="5">
        <v>8.32579586900982E-06</v>
      </c>
      <c r="G160" s="6">
        <v>0.002236933535189168</v>
      </c>
      <c r="H160" s="3">
        <v>46.30416529503437</v>
      </c>
      <c r="J160" s="5">
        <v>0.04270833333333333</v>
      </c>
      <c r="K160" s="12">
        <v>78.1690675847396</v>
      </c>
      <c r="L160" s="8">
        <v>20.05301730347093</v>
      </c>
      <c r="M160">
        <v>0.004930201511556927</v>
      </c>
      <c r="N160">
        <v>102.05438031025577</v>
      </c>
      <c r="O160" s="3">
        <v>46.30416529503437</v>
      </c>
    </row>
    <row r="161" spans="2:15" ht="12.75">
      <c r="B161">
        <v>124</v>
      </c>
      <c r="C161" s="5">
        <v>3720</v>
      </c>
      <c r="D161" s="8">
        <v>536958.3470496563</v>
      </c>
      <c r="E161">
        <v>6.52267763780211E-06</v>
      </c>
      <c r="F161" s="5">
        <v>8.261966042152646E-06</v>
      </c>
      <c r="G161" s="6">
        <v>0.0022286715691470153</v>
      </c>
      <c r="H161" s="3">
        <v>46.50248730861175</v>
      </c>
      <c r="J161" s="5">
        <v>0.04305555555555556</v>
      </c>
      <c r="K161" s="12">
        <v>77.87920365188393</v>
      </c>
      <c r="L161" s="8">
        <v>19.89928057456447</v>
      </c>
      <c r="M161">
        <v>0.004911992138400022</v>
      </c>
      <c r="N161">
        <v>102.4914820281803</v>
      </c>
      <c r="O161" s="3">
        <v>46.50248730861175</v>
      </c>
    </row>
    <row r="162" spans="2:15" ht="12.75">
      <c r="B162">
        <v>125</v>
      </c>
      <c r="C162" s="5">
        <v>3750</v>
      </c>
      <c r="D162" s="8">
        <v>534975.1269138824</v>
      </c>
      <c r="E162">
        <v>6.4728565049294095E-06</v>
      </c>
      <c r="F162" s="5">
        <v>8.198859978840505E-06</v>
      </c>
      <c r="G162" s="6">
        <v>0.002220472709168175</v>
      </c>
      <c r="H162" s="3">
        <v>46.699294510644116</v>
      </c>
      <c r="J162" s="5">
        <v>0.04340277777777778</v>
      </c>
      <c r="K162" s="12">
        <v>77.5915619647976</v>
      </c>
      <c r="L162" s="8">
        <v>19.747287059534564</v>
      </c>
      <c r="M162">
        <v>0.004893921851006658</v>
      </c>
      <c r="N162">
        <v>102.92524510145964</v>
      </c>
      <c r="O162" s="3">
        <v>46.699294510644116</v>
      </c>
    </row>
    <row r="163" spans="2:15" ht="12.75">
      <c r="B163">
        <v>126</v>
      </c>
      <c r="C163" s="5">
        <v>3780</v>
      </c>
      <c r="D163" s="8">
        <v>533007.0548935587</v>
      </c>
      <c r="E163">
        <v>6.423598157632025E-06</v>
      </c>
      <c r="F163" s="5">
        <v>8.136466769293408E-06</v>
      </c>
      <c r="G163" s="6">
        <v>0.0022123362423988814</v>
      </c>
      <c r="H163" s="3">
        <v>46.89460401262693</v>
      </c>
      <c r="J163" s="5">
        <v>0.04375</v>
      </c>
      <c r="K163" s="12">
        <v>77.3061173255355</v>
      </c>
      <c r="L163" s="8">
        <v>19.59701048173326</v>
      </c>
      <c r="M163">
        <v>0.004875989078247135</v>
      </c>
      <c r="N163">
        <v>103.35570724382976</v>
      </c>
      <c r="O163" s="3">
        <v>46.89460401262693</v>
      </c>
    </row>
    <row r="164" spans="2:15" ht="12.75">
      <c r="B164">
        <v>127</v>
      </c>
      <c r="C164" s="5">
        <v>3810</v>
      </c>
      <c r="D164" s="8">
        <v>531053.9598737307</v>
      </c>
      <c r="E164">
        <v>6.374894144633122E-06</v>
      </c>
      <c r="F164" s="5">
        <v>8.074775708680287E-06</v>
      </c>
      <c r="G164" s="6">
        <v>0.002204261466690201</v>
      </c>
      <c r="H164" s="3">
        <v>47.088432669094495</v>
      </c>
      <c r="J164" s="5">
        <v>0.044097222222222225</v>
      </c>
      <c r="K164" s="12">
        <v>77.02284491597818</v>
      </c>
      <c r="L164" s="8">
        <v>19.448425058140415</v>
      </c>
      <c r="M164">
        <v>0.004858192272585203</v>
      </c>
      <c r="N164">
        <v>103.78290560268428</v>
      </c>
      <c r="O164" s="3">
        <v>47.088432669094495</v>
      </c>
    </row>
    <row r="165" spans="2:15" ht="12.75">
      <c r="B165">
        <v>128</v>
      </c>
      <c r="C165" s="5">
        <v>3840</v>
      </c>
      <c r="D165" s="8">
        <v>529115.673309055</v>
      </c>
      <c r="E165">
        <v>6.3267361728233646E-06</v>
      </c>
      <c r="F165" s="5">
        <v>8.013776292513335E-06</v>
      </c>
      <c r="G165" s="6">
        <v>0.002196247690397688</v>
      </c>
      <c r="H165" s="3">
        <v>47.28079708242918</v>
      </c>
      <c r="J165" s="5">
        <v>0.044444444444444446</v>
      </c>
      <c r="K165" s="12">
        <v>76.74172029069672</v>
      </c>
      <c r="L165" s="8">
        <v>19.301505488270756</v>
      </c>
      <c r="M165">
        <v>0.004840529909636505</v>
      </c>
      <c r="N165">
        <v>104.20687676967393</v>
      </c>
      <c r="O165" s="3">
        <v>47.28079708242918</v>
      </c>
    </row>
    <row r="166" spans="2:15" ht="12.75">
      <c r="B166">
        <v>129</v>
      </c>
      <c r="C166" s="5">
        <v>3870</v>
      </c>
      <c r="D166" s="8">
        <v>527192.0291757081</v>
      </c>
      <c r="E166">
        <v>6.279116103719796E-06</v>
      </c>
      <c r="F166" s="5">
        <v>7.953458212162639E-06</v>
      </c>
      <c r="G166" s="6">
        <v>0.0021882942321855255</v>
      </c>
      <c r="H166" s="3">
        <v>47.47171360756278</v>
      </c>
      <c r="J166" s="5">
        <v>0.04479166666666667</v>
      </c>
      <c r="K166" s="12">
        <v>76.46271936997759</v>
      </c>
      <c r="L166" s="8">
        <v>19.156226943370697</v>
      </c>
      <c r="M166">
        <v>0.004823000487736899</v>
      </c>
      <c r="N166">
        <v>104.62765679106839</v>
      </c>
      <c r="O166" s="3">
        <v>47.47171360756278</v>
      </c>
    </row>
    <row r="167" spans="2:15" ht="12.75">
      <c r="B167">
        <v>130</v>
      </c>
      <c r="C167" s="5">
        <v>3900</v>
      </c>
      <c r="D167" s="8">
        <v>525282.8639243721</v>
      </c>
      <c r="E167">
        <v>6.23202595001696E-06</v>
      </c>
      <c r="F167" s="5">
        <v>7.89381135048764E-06</v>
      </c>
      <c r="G167" s="6">
        <v>0.0021804004208350377</v>
      </c>
      <c r="H167" s="3">
        <v>47.66119835657305</v>
      </c>
      <c r="J167" s="5">
        <v>0.04513888888888889</v>
      </c>
      <c r="K167" s="12">
        <v>76.1858184330039</v>
      </c>
      <c r="L167" s="8">
        <v>19.012565055896545</v>
      </c>
      <c r="M167">
        <v>0.004805602527520423</v>
      </c>
      <c r="N167">
        <v>105.04528117788702</v>
      </c>
      <c r="O167" s="3">
        <v>47.66119835657305</v>
      </c>
    </row>
    <row r="168" spans="2:15" ht="12.75">
      <c r="B168">
        <v>131</v>
      </c>
      <c r="C168" s="5">
        <v>3930</v>
      </c>
      <c r="D168" s="8">
        <v>523388.01643426943</v>
      </c>
      <c r="E168">
        <v>6.185457872227442E-06</v>
      </c>
      <c r="F168" s="5">
        <v>7.834825777581883E-06</v>
      </c>
      <c r="G168" s="6">
        <v>0.002172565595057456</v>
      </c>
      <c r="H168" s="3">
        <v>47.84926720317812</v>
      </c>
      <c r="J168" s="5">
        <v>0.04548611111111111</v>
      </c>
      <c r="K168" s="12">
        <v>75.91099411118863</v>
      </c>
      <c r="L168" s="8">
        <v>18.870495909265525</v>
      </c>
      <c r="M168">
        <v>0.004788334571506634</v>
      </c>
      <c r="N168">
        <v>105.45978491580459</v>
      </c>
      <c r="O168" s="3">
        <v>47.84926720317812</v>
      </c>
    </row>
    <row r="169" spans="2:15" ht="12.75">
      <c r="B169">
        <v>132</v>
      </c>
      <c r="C169" s="5">
        <v>3960</v>
      </c>
      <c r="D169" s="8">
        <v>521507.3279682187</v>
      </c>
      <c r="E169">
        <v>6.139404175409268E-06</v>
      </c>
      <c r="F169" s="5">
        <v>7.776491746627757E-06</v>
      </c>
      <c r="G169" s="6">
        <v>0.002164789103310828</v>
      </c>
      <c r="H169" s="3">
        <v>48.03593578713144</v>
      </c>
      <c r="J169" s="5">
        <v>0.04583333333333334</v>
      </c>
      <c r="K169" s="12">
        <v>75.6382233816561</v>
      </c>
      <c r="L169" s="8">
        <v>18.72999602787179</v>
      </c>
      <c r="M169">
        <v>0.004771195183697065</v>
      </c>
      <c r="N169">
        <v>105.87120247483772</v>
      </c>
      <c r="O169" s="3">
        <v>48.03593578713144</v>
      </c>
    </row>
    <row r="170" spans="2:15" ht="12.75">
      <c r="B170">
        <v>133</v>
      </c>
      <c r="C170" s="5">
        <v>3990</v>
      </c>
      <c r="D170" s="8">
        <v>519640.6421286855</v>
      </c>
      <c r="E170">
        <v>6.093857305977533E-06</v>
      </c>
      <c r="F170" s="5">
        <v>7.718799689857929E-06</v>
      </c>
      <c r="G170" s="6">
        <v>0.00215707030362097</v>
      </c>
      <c r="H170" s="3">
        <v>48.221219518519696</v>
      </c>
      <c r="J170" s="5">
        <v>0.04618055555555556</v>
      </c>
      <c r="K170" s="12">
        <v>75.36748356086764</v>
      </c>
      <c r="L170" s="8">
        <v>18.591042367359364</v>
      </c>
      <c r="M170">
        <v>0.004754182949180619</v>
      </c>
      <c r="N170">
        <v>106.27956781881741</v>
      </c>
      <c r="O170" s="3">
        <v>48.221219518519696</v>
      </c>
    </row>
    <row r="171" spans="2:15" ht="12.75">
      <c r="B171">
        <v>134</v>
      </c>
      <c r="C171" s="5">
        <v>4020</v>
      </c>
      <c r="D171" s="8">
        <v>517787.804814803</v>
      </c>
      <c r="E171">
        <v>6.048809848597847E-06</v>
      </c>
      <c r="F171" s="5">
        <v>7.661740214620442E-06</v>
      </c>
      <c r="G171" s="6">
        <v>0.0021494085634063496</v>
      </c>
      <c r="H171" s="3">
        <v>48.40513358196631</v>
      </c>
      <c r="J171" s="5">
        <v>0.04652777777777778</v>
      </c>
      <c r="K171" s="12">
        <v>75.09875229838795</v>
      </c>
      <c r="L171" s="8">
        <v>18.453612305144738</v>
      </c>
      <c r="M171">
        <v>0.004737296473747595</v>
      </c>
      <c r="N171">
        <v>106.68491441465376</v>
      </c>
      <c r="O171" s="3">
        <v>48.40513358196631</v>
      </c>
    </row>
    <row r="172" spans="2:15" ht="12.75">
      <c r="B172">
        <v>135</v>
      </c>
      <c r="C172" s="5">
        <v>4050</v>
      </c>
      <c r="D172" s="8">
        <v>515948.6641803368</v>
      </c>
      <c r="E172">
        <v>6.004254523159165E-06</v>
      </c>
      <c r="F172" s="5">
        <v>7.60530409954432E-06</v>
      </c>
      <c r="G172" s="6">
        <v>0.002141803259306805</v>
      </c>
      <c r="H172" s="3">
        <v>48.587692940742976</v>
      </c>
      <c r="J172" s="5">
        <v>0.046875</v>
      </c>
      <c r="K172" s="12">
        <v>74.83200757078843</v>
      </c>
      <c r="L172" s="8">
        <v>18.317683631181612</v>
      </c>
      <c r="M172">
        <v>0.004720534383512199</v>
      </c>
      <c r="N172">
        <v>107.08727524139752</v>
      </c>
      <c r="O172" s="3">
        <v>48.587692940742976</v>
      </c>
    </row>
    <row r="173" spans="2:15" ht="12.75">
      <c r="B173">
        <v>136</v>
      </c>
      <c r="C173" s="5">
        <v>4080</v>
      </c>
      <c r="D173" s="8">
        <v>514123.07059257024</v>
      </c>
      <c r="E173">
        <v>5.9601841818237135E-06</v>
      </c>
      <c r="F173" s="5">
        <v>7.549482290802861E-06</v>
      </c>
      <c r="G173" s="6">
        <v>0.0021342537770160023</v>
      </c>
      <c r="H173" s="3">
        <v>48.76891234079132</v>
      </c>
      <c r="J173" s="5">
        <v>0.04722222222222222</v>
      </c>
      <c r="K173" s="12">
        <v>74.56722767568402</v>
      </c>
      <c r="L173" s="8">
        <v>18.183234538960875</v>
      </c>
      <c r="M173">
        <v>0.0047038953245432695</v>
      </c>
      <c r="N173">
        <v>107.48668279910407</v>
      </c>
      <c r="O173" s="3">
        <v>48.76891234079132</v>
      </c>
    </row>
    <row r="174" spans="2:15" ht="12.75">
      <c r="B174">
        <v>137</v>
      </c>
      <c r="C174" s="5">
        <v>4110</v>
      </c>
      <c r="D174" s="8">
        <v>512310.87659208674</v>
      </c>
      <c r="E174">
        <v>5.916591806151769E-06</v>
      </c>
      <c r="F174" s="5">
        <v>7.4942658984717314E-06</v>
      </c>
      <c r="G174" s="6">
        <v>0.0021267595111175304</v>
      </c>
      <c r="H174" s="3">
        <v>48.94880631465737</v>
      </c>
      <c r="J174" s="5">
        <v>0.04756944444444444</v>
      </c>
      <c r="K174" s="12">
        <v>74.30439122590009</v>
      </c>
      <c r="L174" s="8">
        <v>18.05024361673892</v>
      </c>
      <c r="M174">
        <v>0.004687377962503038</v>
      </c>
      <c r="N174">
        <v>107.88316911750485</v>
      </c>
      <c r="O174" s="3">
        <v>48.94880631465737</v>
      </c>
    </row>
    <row r="175" spans="2:15" ht="12.75">
      <c r="B175">
        <v>138</v>
      </c>
      <c r="C175" s="5">
        <v>4140</v>
      </c>
      <c r="D175" s="8">
        <v>510511.9368534263</v>
      </c>
      <c r="E175">
        <v>5.87347050429912E-06</v>
      </c>
      <c r="F175" s="5">
        <v>7.439646192979119E-06</v>
      </c>
      <c r="G175" s="6">
        <v>0.0021193198649245514</v>
      </c>
      <c r="H175" s="3">
        <v>49.12738918534059</v>
      </c>
      <c r="J175" s="5">
        <v>0.04791666666666666</v>
      </c>
      <c r="K175" s="12">
        <v>74.04347714376618</v>
      </c>
      <c r="L175" s="8">
        <v>17.91868983898769</v>
      </c>
      <c r="M175">
        <v>0.004670980982293712</v>
      </c>
      <c r="N175">
        <v>108.27676576449068</v>
      </c>
      <c r="O175" s="3">
        <v>49.12738918534059</v>
      </c>
    </row>
    <row r="176" spans="2:15" ht="12.75">
      <c r="B176">
        <v>139</v>
      </c>
      <c r="C176" s="5">
        <v>4170</v>
      </c>
      <c r="D176" s="8">
        <v>508726.10814659414</v>
      </c>
      <c r="E176">
        <v>5.830813508285133E-06</v>
      </c>
      <c r="F176" s="5">
        <v>7.385614601645325E-06</v>
      </c>
      <c r="G176" s="6">
        <v>0.0021119342503229063</v>
      </c>
      <c r="H176" s="3">
        <v>49.304675070059986</v>
      </c>
      <c r="J176" s="5">
        <v>0.04826388888888889</v>
      </c>
      <c r="K176" s="12">
        <v>73.78446465553327</v>
      </c>
      <c r="L176" s="8">
        <v>17.788552558060154</v>
      </c>
      <c r="M176">
        <v>0.004654703087711686</v>
      </c>
      <c r="N176">
        <v>108.66750385441222</v>
      </c>
      <c r="O176" s="3">
        <v>49.304675070059986</v>
      </c>
    </row>
    <row r="177" spans="2:15" ht="12.75">
      <c r="B177">
        <v>140</v>
      </c>
      <c r="C177" s="5">
        <v>4200</v>
      </c>
      <c r="D177" s="8">
        <v>506953.2492994001</v>
      </c>
      <c r="E177">
        <v>5.788614171329382E-06</v>
      </c>
      <c r="F177" s="5">
        <v>7.332162705309198E-06</v>
      </c>
      <c r="G177" s="6">
        <v>0.002104602087617597</v>
      </c>
      <c r="H177" s="3">
        <v>49.480677883939265</v>
      </c>
      <c r="J177" s="5">
        <v>0.04861111111111111</v>
      </c>
      <c r="K177" s="12">
        <v>73.5273332859116</v>
      </c>
      <c r="L177" s="8">
        <v>17.65981149606494</v>
      </c>
      <c r="M177">
        <v>0.004638543001109184</v>
      </c>
      <c r="N177">
        <v>109.05541405620215</v>
      </c>
      <c r="O177" s="3">
        <v>49.480677883939265</v>
      </c>
    </row>
    <row r="178" spans="2:15" ht="12.75">
      <c r="B178">
        <v>141</v>
      </c>
      <c r="C178" s="5">
        <v>4230</v>
      </c>
      <c r="D178" s="8">
        <v>505193.22116060735</v>
      </c>
      <c r="E178">
        <v>5.746865965254886E-06</v>
      </c>
      <c r="F178" s="5">
        <v>7.279282235038939E-06</v>
      </c>
      <c r="G178" s="6">
        <v>0.002097322805382558</v>
      </c>
      <c r="H178" s="3">
        <v>49.65541134361283</v>
      </c>
      <c r="J178" s="5">
        <v>0.04895833333333333</v>
      </c>
      <c r="K178" s="12">
        <v>73.27206285272582</v>
      </c>
      <c r="L178" s="8">
        <v>17.532446736944163</v>
      </c>
      <c r="M178">
        <v>0.004622499463063158</v>
      </c>
      <c r="N178">
        <v>109.44052660132269</v>
      </c>
      <c r="O178" s="3">
        <v>49.65541134361283</v>
      </c>
    </row>
    <row r="179" spans="2:15" ht="12.75">
      <c r="B179">
        <v>142</v>
      </c>
      <c r="C179" s="5">
        <v>4260</v>
      </c>
      <c r="D179" s="8">
        <v>503445.88656387164</v>
      </c>
      <c r="E179">
        <v>5.705562477956062E-06</v>
      </c>
      <c r="F179" s="5">
        <v>7.226965068924879E-06</v>
      </c>
      <c r="G179" s="6">
        <v>0.002090095840313633</v>
      </c>
      <c r="H179" s="3">
        <v>49.828888970755095</v>
      </c>
      <c r="J179" s="5">
        <v>0.049305555555555554</v>
      </c>
      <c r="K179" s="12">
        <v>73.01863346168484</v>
      </c>
      <c r="L179" s="8">
        <v>17.40643871874871</v>
      </c>
      <c r="M179">
        <v>0.004606571232051247</v>
      </c>
      <c r="N179">
        <v>109.82287129154423</v>
      </c>
      <c r="O179" s="3">
        <v>49.828888970755095</v>
      </c>
    </row>
    <row r="180" spans="2:15" ht="12.75">
      <c r="B180">
        <v>143</v>
      </c>
      <c r="C180" s="5">
        <v>4290</v>
      </c>
      <c r="D180" s="8">
        <v>501711.11029244907</v>
      </c>
      <c r="E180">
        <v>5.66469741092955E-06</v>
      </c>
      <c r="F180" s="5">
        <v>7.175203228951885E-06</v>
      </c>
      <c r="G180" s="6">
        <v>0.0020829206370846813</v>
      </c>
      <c r="H180" s="3">
        <v>50.0011240955344</v>
      </c>
      <c r="J180" s="5">
        <v>0.049652777777777775</v>
      </c>
      <c r="K180" s="12">
        <v>72.76702550126315</v>
      </c>
      <c r="L180" s="8">
        <v>17.2817682261053</v>
      </c>
      <c r="M180">
        <v>0.004590757084134638</v>
      </c>
      <c r="N180">
        <v>110.20247750655783</v>
      </c>
      <c r="O180" s="3">
        <v>50.0011240955344</v>
      </c>
    </row>
    <row r="181" spans="2:15" ht="12.75">
      <c r="B181">
        <v>144</v>
      </c>
      <c r="C181" s="5">
        <v>4320</v>
      </c>
      <c r="D181" s="8">
        <v>499988.75904465595</v>
      </c>
      <c r="E181">
        <v>5.6242645768661275E-06</v>
      </c>
      <c r="F181" s="5">
        <v>7.123988877949166E-06</v>
      </c>
      <c r="G181" s="6">
        <v>0.002075796648206732</v>
      </c>
      <c r="H181" s="3">
        <v>50.172129859994016</v>
      </c>
      <c r="J181" s="5">
        <v>0.05</v>
      </c>
      <c r="K181" s="12">
        <v>72.51721963769108</v>
      </c>
      <c r="L181" s="8">
        <v>17.15841638286995</v>
      </c>
      <c r="M181">
        <v>0.004575055812647638</v>
      </c>
      <c r="N181">
        <v>110.57937421142682</v>
      </c>
      <c r="O181" s="3">
        <v>50.172129859994016</v>
      </c>
    </row>
    <row r="182" spans="2:15" ht="12.75">
      <c r="B182">
        <v>145</v>
      </c>
      <c r="C182" s="5">
        <v>4350</v>
      </c>
      <c r="D182" s="8">
        <v>498278.70140005986</v>
      </c>
      <c r="E182">
        <v>5.584257897302009E-06</v>
      </c>
      <c r="F182" s="5">
        <v>7.07331431661527E-06</v>
      </c>
      <c r="G182" s="6">
        <v>0.002068723333890117</v>
      </c>
      <c r="H182" s="3">
        <v>50.34191922136147</v>
      </c>
      <c r="J182" s="5">
        <v>0.05034722222222222</v>
      </c>
      <c r="K182" s="12">
        <v>72.26919681005147</v>
      </c>
      <c r="L182" s="8">
        <v>17.03636464496261</v>
      </c>
      <c r="M182">
        <v>0.004559466227893818</v>
      </c>
      <c r="N182">
        <v>110.95358996388069</v>
      </c>
      <c r="O182" s="3">
        <v>50.34191922136147</v>
      </c>
    </row>
    <row r="183" spans="2:15" ht="12.75">
      <c r="B183">
        <v>146</v>
      </c>
      <c r="C183" s="5">
        <v>4380</v>
      </c>
      <c r="D183" s="8">
        <v>496580.80778638524</v>
      </c>
      <c r="E183">
        <v>5.544671400327828E-06</v>
      </c>
      <c r="F183" s="5">
        <v>7.023171980616174E-06</v>
      </c>
      <c r="G183" s="6">
        <v>0.002061700161909501</v>
      </c>
      <c r="H183" s="3">
        <v>50.51050495528844</v>
      </c>
      <c r="J183" s="5">
        <v>0.05069444444444444</v>
      </c>
      <c r="K183" s="12">
        <v>72.02293822547941</v>
      </c>
      <c r="L183" s="8">
        <v>16.915594793377732</v>
      </c>
      <c r="M183">
        <v>0.00454398715684854</v>
      </c>
      <c r="N183">
        <v>111.32515292145573</v>
      </c>
      <c r="O183" s="3">
        <v>50.51050495528844</v>
      </c>
    </row>
    <row r="184" spans="2:15" ht="12.75">
      <c r="B184">
        <v>147</v>
      </c>
      <c r="C184" s="5">
        <v>4410</v>
      </c>
      <c r="D184" s="8">
        <v>494894.9504471156</v>
      </c>
      <c r="E184">
        <v>5.505499218353738E-06</v>
      </c>
      <c r="F184" s="5">
        <v>6.973554437754435E-06</v>
      </c>
      <c r="G184" s="6">
        <v>0.0020547266074717467</v>
      </c>
      <c r="H184" s="3">
        <v>50.677899659022486</v>
      </c>
      <c r="J184" s="5">
        <v>0.05104166666666667</v>
      </c>
      <c r="K184" s="12">
        <v>71.77842535446362</v>
      </c>
      <c r="L184" s="8">
        <v>16.796088927366092</v>
      </c>
      <c r="M184">
        <v>0.00452861744286773</v>
      </c>
      <c r="N184">
        <v>111.69409084848557</v>
      </c>
      <c r="O184" s="3">
        <v>50.677899659022486</v>
      </c>
    </row>
    <row r="185" spans="2:15" ht="12.75">
      <c r="B185">
        <v>148</v>
      </c>
      <c r="C185" s="5">
        <v>4440</v>
      </c>
      <c r="D185" s="8">
        <v>493221.00340977515</v>
      </c>
      <c r="E185">
        <v>5.466735585929017E-06</v>
      </c>
      <c r="F185" s="5">
        <v>6.924454385207387E-06</v>
      </c>
      <c r="G185" s="6">
        <v>0.002047802153086539</v>
      </c>
      <c r="H185" s="3">
        <v>50.844115754512664</v>
      </c>
      <c r="J185" s="5">
        <v>0.051388888888888894</v>
      </c>
      <c r="K185" s="12">
        <v>71.53563992624595</v>
      </c>
      <c r="L185" s="8">
        <v>16.67782945778287</v>
      </c>
      <c r="M185">
        <v>0.004513355945402733</v>
      </c>
      <c r="N185">
        <v>112.06043112294591</v>
      </c>
      <c r="O185" s="3">
        <v>50.844115754512664</v>
      </c>
    </row>
    <row r="186" spans="2:15" ht="12.75">
      <c r="B186">
        <v>149</v>
      </c>
      <c r="C186" s="5">
        <v>4470</v>
      </c>
      <c r="D186" s="8">
        <v>491558.8424548734</v>
      </c>
      <c r="E186">
        <v>5.428374837614681E-06</v>
      </c>
      <c r="F186" s="5">
        <v>6.875864646832489E-06</v>
      </c>
      <c r="G186" s="6">
        <v>0.0020409262884397068</v>
      </c>
      <c r="H186" s="3">
        <v>51.00916549145034</v>
      </c>
      <c r="J186" s="5">
        <v>0.051736111111111115</v>
      </c>
      <c r="K186" s="12">
        <v>71.29456392431719</v>
      </c>
      <c r="L186" s="8">
        <v>16.56079910059747</v>
      </c>
      <c r="M186">
        <v>0.0044982015397211144</v>
      </c>
      <c r="N186">
        <v>112.42420074315656</v>
      </c>
      <c r="O186" s="3">
        <v>51.00916549145034</v>
      </c>
    </row>
    <row r="187" spans="2:15" ht="12.75">
      <c r="B187">
        <v>150</v>
      </c>
      <c r="C187" s="5">
        <v>4500</v>
      </c>
      <c r="D187" s="8">
        <v>489908.34508549666</v>
      </c>
      <c r="E187">
        <v>5.390411405907662E-06</v>
      </c>
      <c r="F187" s="5">
        <v>6.827778170537968E-06</v>
      </c>
      <c r="G187" s="6">
        <v>0.0020340985102691687</v>
      </c>
      <c r="H187" s="3">
        <v>51.17306095024696</v>
      </c>
      <c r="J187" s="5">
        <v>0.052083333333333336</v>
      </c>
      <c r="K187" s="12">
        <v>71.05517958200674</v>
      </c>
      <c r="L187" s="8">
        <v>16.4449808705606</v>
      </c>
      <c r="M187">
        <v>0.004483153116633248</v>
      </c>
      <c r="N187">
        <v>112.78542633434432</v>
      </c>
      <c r="O187" s="3">
        <v>51.17306095024696</v>
      </c>
    </row>
    <row r="188" spans="2:15" ht="12.75">
      <c r="B188">
        <v>151</v>
      </c>
      <c r="C188" s="5">
        <v>4530</v>
      </c>
      <c r="D188" s="8">
        <v>488269.3904975304</v>
      </c>
      <c r="E188">
        <v>5.352839819215063E-06</v>
      </c>
      <c r="F188" s="5">
        <v>6.780188025716914E-06</v>
      </c>
      <c r="G188" s="6">
        <v>0.0020273183222434517</v>
      </c>
      <c r="H188" s="3">
        <v>51.33581404495019</v>
      </c>
      <c r="J188" s="5">
        <v>0.05243055555555556</v>
      </c>
      <c r="K188" s="12">
        <v>70.81746937816366</v>
      </c>
      <c r="L188" s="8">
        <v>16.330358075024208</v>
      </c>
      <c r="M188">
        <v>0.004468209582224568</v>
      </c>
      <c r="N188">
        <v>113.14413415507023</v>
      </c>
      <c r="O188" s="3">
        <v>51.33581404495019</v>
      </c>
    </row>
    <row r="189" spans="2:15" ht="12.75">
      <c r="B189">
        <v>152</v>
      </c>
      <c r="C189" s="5">
        <v>4560</v>
      </c>
      <c r="D189" s="8">
        <v>486641.859550498</v>
      </c>
      <c r="E189">
        <v>5.3156546998771965E-06</v>
      </c>
      <c r="F189" s="5">
        <v>6.733087400743155E-06</v>
      </c>
      <c r="G189" s="6">
        <v>0.0020205852348427087</v>
      </c>
      <c r="H189" s="3">
        <v>51.497436526099946</v>
      </c>
      <c r="J189" s="5">
        <v>0.05277777777777778</v>
      </c>
      <c r="K189" s="12">
        <v>70.58141603292727</v>
      </c>
      <c r="L189" s="8">
        <v>16.216914307910155</v>
      </c>
      <c r="M189">
        <v>0.00445336985759333</v>
      </c>
      <c r="N189">
        <v>113.5003501035243</v>
      </c>
      <c r="O189" s="3">
        <v>51.497436526099946</v>
      </c>
    </row>
    <row r="190" spans="2:15" ht="12.75">
      <c r="B190">
        <v>153</v>
      </c>
      <c r="C190" s="5">
        <v>4590</v>
      </c>
      <c r="D190" s="8">
        <v>485025.6347390004</v>
      </c>
      <c r="E190">
        <v>5.278850762238E-06</v>
      </c>
      <c r="F190" s="5">
        <v>6.686469600527137E-06</v>
      </c>
      <c r="G190" s="6">
        <v>0.0020138987652421818</v>
      </c>
      <c r="H190" s="3">
        <v>51.65793998352579</v>
      </c>
      <c r="J190" s="5">
        <v>0.053125</v>
      </c>
      <c r="K190" s="12">
        <v>70.34700250358472</v>
      </c>
      <c r="L190" s="8">
        <v>16.104633443823495</v>
      </c>
      <c r="M190">
        <v>0.0044386328785937686</v>
      </c>
      <c r="N190">
        <v>113.85409972369085</v>
      </c>
      <c r="O190" s="3">
        <v>51.65793998352579</v>
      </c>
    </row>
    <row r="191" spans="2:15" ht="12.75">
      <c r="B191">
        <v>154</v>
      </c>
      <c r="C191" s="5">
        <v>4620</v>
      </c>
      <c r="D191" s="8">
        <v>483420.600164742</v>
      </c>
      <c r="E191">
        <v>5.242422810761554E-06</v>
      </c>
      <c r="F191" s="5">
        <v>6.640328044130216E-06</v>
      </c>
      <c r="G191" s="6">
        <v>0.0020072584371980517</v>
      </c>
      <c r="H191" s="3">
        <v>51.817335849087</v>
      </c>
      <c r="J191" s="5">
        <v>0.05347222222222223</v>
      </c>
      <c r="K191" s="12">
        <v>70.1142119805138</v>
      </c>
      <c r="L191" s="8">
        <v>15.993499632306378</v>
      </c>
      <c r="M191">
        <v>0.004423997595584506</v>
      </c>
      <c r="N191">
        <v>114.20540821138776</v>
      </c>
      <c r="O191" s="3">
        <v>51.817335849087</v>
      </c>
    </row>
    <row r="192" spans="2:15" ht="12.75">
      <c r="B192">
        <v>155</v>
      </c>
      <c r="C192" s="5">
        <v>4650</v>
      </c>
      <c r="D192" s="8">
        <v>481826.64150912996</v>
      </c>
      <c r="E192">
        <v>5.206365738193482E-06</v>
      </c>
      <c r="F192" s="5">
        <v>6.594656262435785E-06</v>
      </c>
      <c r="G192" s="6">
        <v>0.002000663780935616</v>
      </c>
      <c r="H192" s="3">
        <v>51.97563539935677</v>
      </c>
      <c r="J192" s="5">
        <v>0.05381944444444445</v>
      </c>
      <c r="K192" s="12">
        <v>69.88302788320874</v>
      </c>
      <c r="L192" s="8">
        <v>15.883497292228865</v>
      </c>
      <c r="M192">
        <v>0.004409462973182098</v>
      </c>
      <c r="N192">
        <v>114.55430042018233</v>
      </c>
      <c r="O192" s="3">
        <v>51.97563539935677</v>
      </c>
    </row>
    <row r="193" spans="2:15" ht="12.75">
      <c r="B193">
        <v>156</v>
      </c>
      <c r="C193" s="5">
        <v>4680</v>
      </c>
      <c r="D193" s="8">
        <v>480243.64600643225</v>
      </c>
      <c r="E193">
        <v>5.170674523765956E-06</v>
      </c>
      <c r="F193" s="5">
        <v>6.5494478958756425E-06</v>
      </c>
      <c r="G193" s="6">
        <v>0.0019941143330397403</v>
      </c>
      <c r="H193" s="3">
        <v>52.13284975825188</v>
      </c>
      <c r="J193" s="5">
        <v>0.05416666666666667</v>
      </c>
      <c r="K193" s="12">
        <v>69.65343385638712</v>
      </c>
      <c r="L193" s="8">
        <v>15.7746111063128</v>
      </c>
      <c r="M193">
        <v>0.004395027990019588</v>
      </c>
      <c r="N193">
        <v>114.90080086718716</v>
      </c>
      <c r="O193" s="3">
        <v>52.13284975825188</v>
      </c>
    </row>
    <row r="194" spans="2:15" ht="12.75">
      <c r="B194">
        <v>157</v>
      </c>
      <c r="C194" s="5">
        <v>4710</v>
      </c>
      <c r="D194" s="8">
        <v>478671.5024174812</v>
      </c>
      <c r="E194">
        <v>5.135344231445175E-06</v>
      </c>
      <c r="F194" s="5">
        <v>6.504696692210152E-06</v>
      </c>
      <c r="G194" s="6">
        <v>0.00198760963634753</v>
      </c>
      <c r="H194" s="3">
        <v>52.288989899608964</v>
      </c>
      <c r="J194" s="5">
        <v>0.05451388888888889</v>
      </c>
      <c r="K194" s="12">
        <v>69.42541376617592</v>
      </c>
      <c r="L194" s="8">
        <v>15.66682601578524</v>
      </c>
      <c r="M194">
        <v>0.004380691638509957</v>
      </c>
      <c r="N194">
        <v>115.24493373873817</v>
      </c>
      <c r="O194" s="3">
        <v>52.288989899608964</v>
      </c>
    </row>
    <row r="195" spans="2:15" ht="12.75">
      <c r="B195">
        <v>158</v>
      </c>
      <c r="C195" s="5">
        <v>4740</v>
      </c>
      <c r="D195" s="8">
        <v>477110.10100391036</v>
      </c>
      <c r="E195">
        <v>5.100370008220149E-06</v>
      </c>
      <c r="F195" s="5">
        <v>6.460396504360734E-06</v>
      </c>
      <c r="G195" s="6">
        <v>0.0019811492398431694</v>
      </c>
      <c r="H195" s="3">
        <v>52.4440666497089</v>
      </c>
      <c r="J195" s="5">
        <v>0.05486111111111111</v>
      </c>
      <c r="K195" s="12">
        <v>69.19895169637485</v>
      </c>
      <c r="L195" s="8">
        <v>15.560127215157902</v>
      </c>
      <c r="M195">
        <v>0.004366452924614346</v>
      </c>
      <c r="N195">
        <v>115.58672289595843</v>
      </c>
      <c r="O195" s="3">
        <v>52.4440666497089</v>
      </c>
    </row>
    <row r="196" spans="2:15" ht="12.75">
      <c r="B196">
        <v>159</v>
      </c>
      <c r="C196" s="5">
        <v>4770</v>
      </c>
      <c r="D196" s="8">
        <v>475559.333502911</v>
      </c>
      <c r="E196">
        <v>5.065747082431681E-06</v>
      </c>
      <c r="F196" s="5">
        <v>6.41654128829326E-06</v>
      </c>
      <c r="G196" s="6">
        <v>0.001974732698554876</v>
      </c>
      <c r="H196" s="3">
        <v>52.59809068975023</v>
      </c>
      <c r="J196" s="5">
        <v>0.05520833333333333</v>
      </c>
      <c r="K196" s="12">
        <v>68.97403194479514</v>
      </c>
      <c r="L196" s="8">
        <v>15.454500147129254</v>
      </c>
      <c r="M196">
        <v>0.004352310867614948</v>
      </c>
      <c r="N196">
        <v>115.92619188020952</v>
      </c>
      <c r="O196" s="3">
        <v>52.59809068975023</v>
      </c>
    </row>
    <row r="197" spans="2:15" ht="12.75">
      <c r="B197">
        <v>160</v>
      </c>
      <c r="C197" s="5">
        <v>4800</v>
      </c>
      <c r="D197" s="8">
        <v>474019.09310249763</v>
      </c>
      <c r="E197">
        <v>5.0314707621404885E-06</v>
      </c>
      <c r="F197" s="5">
        <v>6.373125100951031E-06</v>
      </c>
      <c r="G197" s="6">
        <v>0.0019683595734539252</v>
      </c>
      <c r="H197" s="3">
        <v>52.751072558273115</v>
      </c>
      <c r="J197" s="5">
        <v>0.05555555555555555</v>
      </c>
      <c r="K197" s="12">
        <v>68.75063901967212</v>
      </c>
      <c r="L197" s="8">
        <v>15.34993049760601</v>
      </c>
      <c r="M197">
        <v>0.004338264499892452</v>
      </c>
      <c r="N197">
        <v>116.26336391843395</v>
      </c>
      <c r="O197" s="3">
        <v>52.751072558273115</v>
      </c>
    </row>
    <row r="198" spans="2:15" ht="12.75">
      <c r="B198">
        <v>161</v>
      </c>
      <c r="C198" s="5">
        <v>4830</v>
      </c>
      <c r="D198" s="8">
        <v>472489.27441726887</v>
      </c>
      <c r="E198">
        <v>4.997536433533386E-06</v>
      </c>
      <c r="F198" s="5">
        <v>6.330142098235969E-06</v>
      </c>
      <c r="G198" s="6">
        <v>0.001962029431355689</v>
      </c>
      <c r="H198" s="3">
        <v>52.903022653534705</v>
      </c>
      <c r="J198" s="5">
        <v>0.05590277777777777</v>
      </c>
      <c r="K198" s="12">
        <v>68.5287576361495</v>
      </c>
      <c r="L198" s="8">
        <v>15.24640419084072</v>
      </c>
      <c r="M198">
        <v>0.004324312866707939</v>
      </c>
      <c r="N198">
        <v>116.5982619283905</v>
      </c>
      <c r="O198" s="3">
        <v>52.903022653534705</v>
      </c>
    </row>
    <row r="199" spans="2:15" ht="12.75">
      <c r="B199">
        <v>162</v>
      </c>
      <c r="C199" s="5">
        <v>4860</v>
      </c>
      <c r="D199" s="8">
        <v>470969.773464653</v>
      </c>
      <c r="E199">
        <v>4.9639395593665536E-06</v>
      </c>
      <c r="F199" s="5">
        <v>6.287586533036769E-06</v>
      </c>
      <c r="G199" s="6">
        <v>0.0019557418448226524</v>
      </c>
      <c r="H199" s="3">
        <v>53.05395123583724</v>
      </c>
      <c r="J199" s="5">
        <v>0.05625</v>
      </c>
      <c r="K199" s="12">
        <v>68.3083727128343</v>
      </c>
      <c r="L199" s="8">
        <v>15.143907384682532</v>
      </c>
      <c r="M199">
        <v>0.004310455025989126</v>
      </c>
      <c r="N199">
        <v>116.93090852378529</v>
      </c>
      <c r="O199" s="3">
        <v>53.05395123583724</v>
      </c>
    </row>
    <row r="200" spans="2:15" ht="12.75">
      <c r="B200">
        <v>163</v>
      </c>
      <c r="C200" s="5">
        <v>4890</v>
      </c>
      <c r="D200" s="8">
        <v>469460.4876416276</v>
      </c>
      <c r="E200">
        <v>4.930675677444885E-06</v>
      </c>
      <c r="F200" s="5">
        <v>6.245452753302776E-06</v>
      </c>
      <c r="G200" s="6">
        <v>0.0019494963920693496</v>
      </c>
      <c r="H200" s="3">
        <v>53.20386842980995</v>
      </c>
      <c r="J200" s="5">
        <v>0.05659722222222222</v>
      </c>
      <c r="K200" s="12">
        <v>68.0894693684201</v>
      </c>
      <c r="L200" s="8">
        <v>15.042426465938018</v>
      </c>
      <c r="M200">
        <v>0.004296690048120847</v>
      </c>
      <c r="N200">
        <v>117.26132601930114</v>
      </c>
      <c r="O200" s="3">
        <v>53.20386842980995</v>
      </c>
    </row>
    <row r="201" spans="2:15" ht="12.75">
      <c r="B201">
        <v>164</v>
      </c>
      <c r="C201" s="5">
        <v>4920</v>
      </c>
      <c r="D201" s="8">
        <v>467961.31570190046</v>
      </c>
      <c r="E201">
        <v>4.897740399136469E-06</v>
      </c>
      <c r="F201" s="5">
        <v>6.203735200162334E-06</v>
      </c>
      <c r="G201" s="6">
        <v>0.0019432926568691874</v>
      </c>
      <c r="H201" s="3">
        <v>53.35278422664569</v>
      </c>
      <c r="J201" s="5">
        <v>0.05694444444444444</v>
      </c>
      <c r="K201" s="12">
        <v>67.87203291837753</v>
      </c>
      <c r="L201" s="8">
        <v>14.941948045839153</v>
      </c>
      <c r="M201">
        <v>0.004283017015739689</v>
      </c>
      <c r="N201">
        <v>117.58953643552711</v>
      </c>
      <c r="O201" s="3">
        <v>53.35278422664569</v>
      </c>
    </row>
    <row r="202" spans="2:15" ht="12.75">
      <c r="B202">
        <v>165</v>
      </c>
      <c r="C202" s="5">
        <v>4950</v>
      </c>
      <c r="D202" s="8">
        <v>466472.1577335431</v>
      </c>
      <c r="E202">
        <v>4.86512940792128E-06</v>
      </c>
      <c r="F202" s="5">
        <v>6.162428406084493E-06</v>
      </c>
      <c r="G202" s="6">
        <v>0.0019371302284631028</v>
      </c>
      <c r="H202" s="3">
        <v>53.50070848629353</v>
      </c>
      <c r="J202" s="5">
        <v>0.057291666666666664</v>
      </c>
      <c r="K202" s="12">
        <v>67.6560488717103</v>
      </c>
      <c r="L202" s="8">
        <v>14.842458955615715</v>
      </c>
      <c r="M202">
        <v>0.004269435023532679</v>
      </c>
      <c r="N202">
        <v>117.91556150379095</v>
      </c>
      <c r="O202" s="3">
        <v>53.50070848629353</v>
      </c>
    </row>
    <row r="203" spans="2:15" ht="12.75">
      <c r="B203">
        <v>166</v>
      </c>
      <c r="C203" s="5">
        <v>4980</v>
      </c>
      <c r="D203" s="8">
        <v>464992.9151370646</v>
      </c>
      <c r="E203">
        <v>4.832838457973175E-06</v>
      </c>
      <c r="F203" s="5">
        <v>6.121526993082886E-06</v>
      </c>
      <c r="G203" s="6">
        <v>0.00193100870147002</v>
      </c>
      <c r="H203" s="3">
        <v>53.64765093960821</v>
      </c>
      <c r="J203" s="5">
        <v>0.057638888888888885</v>
      </c>
      <c r="K203" s="12">
        <v>67.44150292777503</v>
      </c>
      <c r="L203" s="8">
        <v>14.743946242169239</v>
      </c>
      <c r="M203">
        <v>0.004255943178039925</v>
      </c>
      <c r="N203">
        <v>118.23942267089652</v>
      </c>
      <c r="O203" s="3">
        <v>53.64765093960821</v>
      </c>
    </row>
    <row r="204" spans="2:15" ht="12.75">
      <c r="B204">
        <v>167</v>
      </c>
      <c r="C204" s="5">
        <v>5010</v>
      </c>
      <c r="D204" s="8">
        <v>463523.49060391786</v>
      </c>
      <c r="E204">
        <v>4.800863372774341E-06</v>
      </c>
      <c r="F204" s="5">
        <v>6.081025670960715E-06</v>
      </c>
      <c r="G204" s="6">
        <v>0.0019249276757990592</v>
      </c>
      <c r="H204" s="3">
        <v>53.79362119045742</v>
      </c>
      <c r="J204" s="5">
        <v>0.057986111111111106</v>
      </c>
      <c r="K204" s="12">
        <v>67.22838097316385</v>
      </c>
      <c r="L204" s="8">
        <v>14.646397163845997</v>
      </c>
      <c r="M204">
        <v>0.004242540597461127</v>
      </c>
      <c r="N204">
        <v>118.56114110376816</v>
      </c>
      <c r="O204" s="3">
        <v>53.79362119045742</v>
      </c>
    </row>
    <row r="205" spans="2:15" ht="12.75">
      <c r="B205">
        <v>168</v>
      </c>
      <c r="C205" s="5">
        <v>5040</v>
      </c>
      <c r="D205" s="8">
        <v>462063.78809542576</v>
      </c>
      <c r="E205">
        <v>4.769200043761321E-06</v>
      </c>
      <c r="F205" s="5">
        <v>6.04091923559574E-06</v>
      </c>
      <c r="G205" s="6">
        <v>0.0019188867565634634</v>
      </c>
      <c r="H205" s="3">
        <v>53.938628717787985</v>
      </c>
      <c r="J205" s="5">
        <v>0.05833333333333333</v>
      </c>
      <c r="K205" s="12">
        <v>67.01666907864792</v>
      </c>
      <c r="L205" s="8">
        <v>14.549799186306338</v>
      </c>
      <c r="M205">
        <v>0.0042292264114658735</v>
      </c>
      <c r="N205">
        <v>118.88073769400472</v>
      </c>
      <c r="O205" s="3">
        <v>53.938628717787985</v>
      </c>
    </row>
    <row r="206" spans="2:15" ht="12.75">
      <c r="B206">
        <v>169</v>
      </c>
      <c r="C206" s="5">
        <v>5070</v>
      </c>
      <c r="D206" s="8">
        <v>460613.7128221202</v>
      </c>
      <c r="E206">
        <v>4.7378444290018295E-06</v>
      </c>
      <c r="F206" s="5">
        <v>6.0012025672642615E-06</v>
      </c>
      <c r="G206" s="6">
        <v>0.0019128855539961992</v>
      </c>
      <c r="H206" s="3">
        <v>54.08268287765179</v>
      </c>
      <c r="J206" s="5">
        <v>0.05868055555555556</v>
      </c>
      <c r="K206" s="12">
        <v>66.80635349618082</v>
      </c>
      <c r="L206" s="8">
        <v>14.45413997848792</v>
      </c>
      <c r="M206">
        <v>0.004215999761007623</v>
      </c>
      <c r="N206">
        <v>119.19823306234456</v>
      </c>
      <c r="O206" s="3">
        <v>54.08268287765179</v>
      </c>
    </row>
    <row r="207" spans="2:15" ht="12.75">
      <c r="B207">
        <v>170</v>
      </c>
      <c r="C207" s="5">
        <v>5100</v>
      </c>
      <c r="D207" s="8">
        <v>459173.1712234822</v>
      </c>
      <c r="E207">
        <v>4.706792551901521E-06</v>
      </c>
      <c r="F207" s="5">
        <v>5.961870629003045E-06</v>
      </c>
      <c r="G207" s="6">
        <v>0.0019069236833671962</v>
      </c>
      <c r="H207" s="3">
        <v>54.225792905192336</v>
      </c>
      <c r="J207" s="5">
        <v>0.05902777777777778</v>
      </c>
      <c r="K207" s="12">
        <v>66.59742065596004</v>
      </c>
      <c r="L207" s="8">
        <v>14.359407408660331</v>
      </c>
      <c r="M207">
        <v>0.004202859798141301</v>
      </c>
      <c r="N207">
        <v>119.51364756304392</v>
      </c>
      <c r="O207" s="3">
        <v>54.225792905192336</v>
      </c>
    </row>
    <row r="208" spans="2:15" ht="12.75">
      <c r="B208">
        <v>171</v>
      </c>
      <c r="C208" s="5">
        <v>5130</v>
      </c>
      <c r="D208" s="8">
        <v>457742.0709480765</v>
      </c>
      <c r="E208">
        <v>4.676040499939984E-06</v>
      </c>
      <c r="F208" s="5">
        <v>5.922918465008268E-06</v>
      </c>
      <c r="G208" s="6">
        <v>0.001901000764902188</v>
      </c>
      <c r="H208" s="3">
        <v>54.36796791659302</v>
      </c>
      <c r="J208" s="5">
        <v>0.059375</v>
      </c>
      <c r="K208" s="12">
        <v>66.38985716354583</v>
      </c>
      <c r="L208" s="8">
        <v>14.265589540568907</v>
      </c>
      <c r="M208">
        <v>0.0041898056858444225</v>
      </c>
      <c r="N208">
        <v>119.82700128817102</v>
      </c>
      <c r="O208" s="3">
        <v>54.36796791659302</v>
      </c>
    </row>
    <row r="209" spans="2:15" ht="12.75">
      <c r="B209">
        <v>172</v>
      </c>
      <c r="C209" s="5">
        <v>5160</v>
      </c>
      <c r="D209" s="8">
        <v>456320.32083406975</v>
      </c>
      <c r="E209">
        <v>4.6455844234351725E-06</v>
      </c>
      <c r="F209" s="5">
        <v>5.88434119907048E-06</v>
      </c>
      <c r="G209" s="6">
        <v>0.0018951164237031174</v>
      </c>
      <c r="H209" s="3">
        <v>54.50921691098757</v>
      </c>
      <c r="J209" s="5">
        <v>0.059722222222222225</v>
      </c>
      <c r="K209" s="12">
        <v>66.18364979703556</v>
      </c>
      <c r="L209" s="8">
        <v>14.172674629665249</v>
      </c>
      <c r="M209">
        <v>0.004176836597841671</v>
      </c>
      <c r="N209">
        <v>120.13831407181661</v>
      </c>
      <c r="O209" s="3">
        <v>54.50921691098757</v>
      </c>
    </row>
    <row r="210" spans="2:15" ht="12.75">
      <c r="B210">
        <v>173</v>
      </c>
      <c r="C210" s="5">
        <v>5190</v>
      </c>
      <c r="D210" s="8">
        <v>454907.83089012426</v>
      </c>
      <c r="E210">
        <v>4.615420534335557E-06</v>
      </c>
      <c r="F210" s="5">
        <v>5.84613403304468E-06</v>
      </c>
      <c r="G210" s="6">
        <v>0.0018892702896700726</v>
      </c>
      <c r="H210" s="3">
        <v>54.64954877233404</v>
      </c>
      <c r="J210" s="5">
        <v>0.060069444444444446</v>
      </c>
      <c r="K210" s="12">
        <v>65.97878550429257</v>
      </c>
      <c r="L210" s="8">
        <v>14.080651119422368</v>
      </c>
      <c r="M210">
        <v>0.00416395171843284</v>
      </c>
      <c r="N210">
        <v>120.44760549422423</v>
      </c>
      <c r="O210" s="3">
        <v>54.64954877233404</v>
      </c>
    </row>
    <row r="211" spans="2:15" ht="12.75">
      <c r="B211">
        <v>174</v>
      </c>
      <c r="C211" s="5">
        <v>5220</v>
      </c>
      <c r="D211" s="8">
        <v>453504.51227665955</v>
      </c>
      <c r="E211">
        <v>4.5855451050392956E-06</v>
      </c>
      <c r="F211" s="5">
        <v>5.808292245354614E-06</v>
      </c>
      <c r="G211" s="6">
        <v>0.001883461997424718</v>
      </c>
      <c r="H211" s="3">
        <v>54.78897227125277</v>
      </c>
      <c r="J211" s="5">
        <v>0.06041666666666667</v>
      </c>
      <c r="K211" s="12">
        <v>65.77525140022846</v>
      </c>
      <c r="L211" s="8">
        <v>13.989507637732203</v>
      </c>
      <c r="M211">
        <v>0.0041511502423240785</v>
      </c>
      <c r="N211">
        <v>120.75489488584111</v>
      </c>
      <c r="O211" s="3">
        <v>54.78897227125277</v>
      </c>
    </row>
    <row r="212" spans="2:15" ht="12.75">
      <c r="B212">
        <v>175</v>
      </c>
      <c r="C212" s="5">
        <v>5250</v>
      </c>
      <c r="D212" s="8">
        <v>452110.27728747233</v>
      </c>
      <c r="E212">
        <v>4.555954467239714E-06</v>
      </c>
      <c r="F212" s="5">
        <v>5.770811189530405E-06</v>
      </c>
      <c r="G212" s="6">
        <v>0.0018776911862351876</v>
      </c>
      <c r="H212" s="3">
        <v>54.927496066829185</v>
      </c>
      <c r="J212" s="5">
        <v>0.06076388888888889</v>
      </c>
      <c r="K212" s="12">
        <v>65.57303476413722</v>
      </c>
      <c r="L212" s="8">
        <v>13.899232993383446</v>
      </c>
      <c r="M212">
        <v>0.004138431374462354</v>
      </c>
      <c r="N212">
        <v>121.06020133129154</v>
      </c>
      <c r="O212" s="3">
        <v>54.927496066829185</v>
      </c>
    </row>
    <row r="213" spans="2:15" ht="12.75">
      <c r="B213">
        <v>176</v>
      </c>
      <c r="C213" s="5">
        <v>5280</v>
      </c>
      <c r="D213" s="8">
        <v>450725.0393317081</v>
      </c>
      <c r="E213">
        <v>4.5266450107964604E-06</v>
      </c>
      <c r="F213" s="5">
        <v>5.7336862927786915E-06</v>
      </c>
      <c r="G213" s="6">
        <v>0.001871957499942409</v>
      </c>
      <c r="H213" s="3">
        <v>55.065128708382446</v>
      </c>
      <c r="J213" s="5">
        <v>0.06111111111111111</v>
      </c>
      <c r="K213" s="12">
        <v>65.37212303708048</v>
      </c>
      <c r="L213" s="8">
        <v>13.80981617261767</v>
      </c>
      <c r="M213">
        <v>0.004125794329873069</v>
      </c>
      <c r="N213">
        <v>121.36354367327492</v>
      </c>
      <c r="O213" s="3">
        <v>55.065128708382446</v>
      </c>
    </row>
    <row r="214" spans="2:15" ht="12.75">
      <c r="B214">
        <v>177</v>
      </c>
      <c r="C214" s="5">
        <v>5310</v>
      </c>
      <c r="D214" s="8">
        <v>449348.7129161754</v>
      </c>
      <c r="E214">
        <v>4.497613182631643E-06</v>
      </c>
      <c r="F214" s="5">
        <v>5.696913054584422E-06</v>
      </c>
      <c r="G214" s="6">
        <v>0.0018662605868878246</v>
      </c>
      <c r="H214" s="3">
        <v>55.201878637200366</v>
      </c>
      <c r="J214" s="5">
        <v>0.06145833333333334</v>
      </c>
      <c r="K214" s="12">
        <v>65.17250381932237</v>
      </c>
      <c r="L214" s="8">
        <v>13.721246335761696</v>
      </c>
      <c r="M214">
        <v>0.004113238333500766</v>
      </c>
      <c r="N214">
        <v>121.66494051638962</v>
      </c>
      <c r="O214" s="3">
        <v>55.201878637200366</v>
      </c>
    </row>
    <row r="215" spans="2:15" ht="12.75">
      <c r="B215">
        <v>178</v>
      </c>
      <c r="C215" s="5">
        <v>5340</v>
      </c>
      <c r="D215" s="8">
        <v>447981.2136279963</v>
      </c>
      <c r="E215">
        <v>4.468855485650362E-06</v>
      </c>
      <c r="F215" s="5">
        <v>5.660487045343542E-06</v>
      </c>
      <c r="G215" s="6">
        <v>0.001860600099842481</v>
      </c>
      <c r="H215" s="3">
        <v>55.33775418824156</v>
      </c>
      <c r="J215" s="5">
        <v>0.06180555555555556</v>
      </c>
      <c r="K215" s="12">
        <v>64.97416486781323</v>
      </c>
      <c r="L215" s="8">
        <v>13.633512813934356</v>
      </c>
      <c r="M215">
        <v>0.0041007626200528285</v>
      </c>
      <c r="N215">
        <v>121.96441023088441</v>
      </c>
      <c r="O215" s="3">
        <v>55.33775418824156</v>
      </c>
    </row>
    <row r="216" spans="2:15" ht="12.75">
      <c r="B216">
        <v>179</v>
      </c>
      <c r="C216" s="5">
        <v>5370</v>
      </c>
      <c r="D216" s="8">
        <v>446622.4581175843</v>
      </c>
      <c r="E216">
        <v>4.440368477684981E-06</v>
      </c>
      <c r="F216" s="5">
        <v>5.624403905025755E-06</v>
      </c>
      <c r="G216" s="6">
        <v>0.0018549756959374553</v>
      </c>
      <c r="H216" s="3">
        <v>55.472763591805574</v>
      </c>
      <c r="J216" s="5">
        <v>0.06215277777777778</v>
      </c>
      <c r="K216" s="12">
        <v>64.77709409372075</v>
      </c>
      <c r="L216" s="8">
        <v>13.546605105825698</v>
      </c>
      <c r="M216">
        <v>0.004088366433846152</v>
      </c>
      <c r="N216">
        <v>122.2619709563395</v>
      </c>
      <c r="O216" s="3">
        <v>55.472763591805574</v>
      </c>
    </row>
    <row r="217" spans="2:15" ht="12.75">
      <c r="B217">
        <v>180</v>
      </c>
      <c r="C217" s="5">
        <v>5400</v>
      </c>
      <c r="D217" s="8">
        <v>445272.36408194416</v>
      </c>
      <c r="E217">
        <v>4.41214877046258E-06</v>
      </c>
      <c r="F217" s="5">
        <v>5.588659341866639E-06</v>
      </c>
      <c r="G217" s="6">
        <v>0.0018493870365955886</v>
      </c>
      <c r="H217" s="3">
        <v>55.60691497517149</v>
      </c>
      <c r="J217" s="5">
        <v>0.0625</v>
      </c>
      <c r="K217" s="12">
        <v>64.58127956000779</v>
      </c>
      <c r="L217" s="8">
        <v>13.460512874546914</v>
      </c>
      <c r="M217">
        <v>0.004076049028656678</v>
      </c>
      <c r="N217">
        <v>122.55764060527798</v>
      </c>
      <c r="O217" s="3">
        <v>55.60691497517149</v>
      </c>
    </row>
    <row r="218" spans="2:15" ht="12.75">
      <c r="B218">
        <v>181</v>
      </c>
      <c r="C218" s="5">
        <v>5430</v>
      </c>
      <c r="D218" s="8">
        <v>443930.85024828505</v>
      </c>
      <c r="E218">
        <v>4.384193028594987E-06</v>
      </c>
      <c r="F218" s="5">
        <v>5.553249131088376E-06</v>
      </c>
      <c r="G218" s="6">
        <v>0.0018438337874645003</v>
      </c>
      <c r="H218" s="3">
        <v>55.74021636420592</v>
      </c>
      <c r="J218" s="5">
        <v>0.06284722222222222</v>
      </c>
      <c r="K218" s="12">
        <v>64.3867094790557</v>
      </c>
      <c r="L218" s="8">
        <v>13.37522594454913</v>
      </c>
      <c r="M218">
        <v>0.004063809667571759</v>
      </c>
      <c r="N218">
        <v>122.85143686670986</v>
      </c>
      <c r="O218" s="3">
        <v>55.74021636420592</v>
      </c>
    </row>
    <row r="219" spans="2:15" ht="12.75">
      <c r="B219">
        <v>182</v>
      </c>
      <c r="C219" s="5">
        <v>5460</v>
      </c>
      <c r="D219" s="8">
        <v>442597.83635794075</v>
      </c>
      <c r="E219">
        <v>4.356497968590825E-06</v>
      </c>
      <c r="F219" s="5">
        <v>5.5181691136483495E-06</v>
      </c>
      <c r="G219" s="6">
        <v>0.001838315618350852</v>
      </c>
      <c r="H219" s="3">
        <v>55.87267568494092</v>
      </c>
      <c r="J219" s="5">
        <v>0.06319444444444444</v>
      </c>
      <c r="K219" s="12">
        <v>64.1933722103321</v>
      </c>
      <c r="L219" s="8">
        <v>13.29073429860939</v>
      </c>
      <c r="M219">
        <v>0.004051647622845278</v>
      </c>
      <c r="N219">
        <v>123.14337720960981</v>
      </c>
      <c r="O219" s="3">
        <v>55.87267568494092</v>
      </c>
    </row>
    <row r="220" spans="2:15" ht="12.75">
      <c r="B220">
        <v>183</v>
      </c>
      <c r="C220" s="5">
        <v>5490</v>
      </c>
      <c r="D220" s="8">
        <v>441273.2431505907</v>
      </c>
      <c r="E220">
        <v>4.329060357889041E-06</v>
      </c>
      <c r="F220" s="5">
        <v>5.4834151950149705E-06</v>
      </c>
      <c r="G220" s="6">
        <v>0.001832832203155837</v>
      </c>
      <c r="H220" s="3">
        <v>56.00430076512255</v>
      </c>
      <c r="J220" s="5">
        <v>0.06354166666666666</v>
      </c>
      <c r="K220" s="12">
        <v>64.00125625810242</v>
      </c>
      <c r="L220" s="8">
        <v>13.207028074882162</v>
      </c>
      <c r="M220">
        <v>0.004039562175755465</v>
      </c>
      <c r="N220">
        <v>123.43347888633011</v>
      </c>
      <c r="O220" s="3">
        <v>56.00430076512255</v>
      </c>
    </row>
    <row r="221" spans="2:15" ht="12.75">
      <c r="B221">
        <v>184</v>
      </c>
      <c r="C221" s="5">
        <v>5520</v>
      </c>
      <c r="D221" s="8">
        <v>439956.9923487745</v>
      </c>
      <c r="E221">
        <v>4.301877013913383E-06</v>
      </c>
      <c r="F221" s="5">
        <v>5.448983343970018E-06</v>
      </c>
      <c r="G221" s="6">
        <v>0.001827383219811867</v>
      </c>
      <c r="H221" s="3">
        <v>56.13509933573057</v>
      </c>
      <c r="J221" s="5">
        <v>0.0638888888888889</v>
      </c>
      <c r="K221" s="12">
        <v>63.81035026918386</v>
      </c>
      <c r="L221" s="8">
        <v>13.124097564014729</v>
      </c>
      <c r="M221">
        <v>0.0040275526164653555</v>
      </c>
      <c r="N221">
        <v>123.72175893595019</v>
      </c>
      <c r="O221" s="3">
        <v>56.13509933573057</v>
      </c>
    </row>
    <row r="222" spans="2:15" ht="12.75">
      <c r="B222">
        <v>185</v>
      </c>
      <c r="C222" s="5">
        <v>5550</v>
      </c>
      <c r="D222" s="8">
        <v>438649.0066426942</v>
      </c>
      <c r="E222">
        <v>4.2749448031472875E-06</v>
      </c>
      <c r="F222" s="5">
        <v>5.414869591436854E-06</v>
      </c>
      <c r="G222" s="6">
        <v>0.0018219683502204301</v>
      </c>
      <c r="H222" s="3">
        <v>56.26507903247027</v>
      </c>
      <c r="J222" s="5">
        <v>0.06423611111111112</v>
      </c>
      <c r="K222" s="12">
        <v>63.62064303074108</v>
      </c>
      <c r="L222" s="8">
        <v>13.041933206324897</v>
      </c>
      <c r="M222">
        <v>0.0040156182438858285</v>
      </c>
      <c r="N222">
        <v>124.00823418756448</v>
      </c>
      <c r="O222" s="3">
        <v>56.26507903247027</v>
      </c>
    </row>
    <row r="223" spans="2:15" ht="12.75">
      <c r="B223">
        <v>186</v>
      </c>
      <c r="C223" s="5">
        <v>5580</v>
      </c>
      <c r="D223" s="8">
        <v>437349.20967529726</v>
      </c>
      <c r="E223">
        <v>4.248260640228692E-06</v>
      </c>
      <c r="F223" s="5">
        <v>5.381070029333859E-06</v>
      </c>
      <c r="G223" s="6">
        <v>0.0018165872801910962</v>
      </c>
      <c r="H223" s="3">
        <v>56.39424739723643</v>
      </c>
      <c r="J223" s="5">
        <v>0.06458333333333334</v>
      </c>
      <c r="K223" s="12">
        <v>63.43212346812285</v>
      </c>
      <c r="L223" s="8">
        <v>12.960525589039452</v>
      </c>
      <c r="M223">
        <v>0.004003758365541176</v>
      </c>
      <c r="N223">
        <v>124.2929212635091</v>
      </c>
      <c r="O223" s="3">
        <v>56.39424739723643</v>
      </c>
    </row>
    <row r="224" spans="2:15" ht="12.75">
      <c r="B224">
        <v>187</v>
      </c>
      <c r="C224" s="5">
        <v>5610</v>
      </c>
      <c r="D224" s="8">
        <v>436057.5260276357</v>
      </c>
      <c r="E224">
        <v>4.2218214870643005E-06</v>
      </c>
      <c r="F224" s="5">
        <v>5.347580809452517E-06</v>
      </c>
      <c r="G224" s="6">
        <v>0.0018112396993816436</v>
      </c>
      <c r="H224" s="3">
        <v>56.522611879550624</v>
      </c>
      <c r="J224" s="5">
        <v>0.06493055555555556</v>
      </c>
      <c r="K224" s="12">
        <v>63.24478064273841</v>
      </c>
      <c r="L224" s="8">
        <v>12.879865443591974</v>
      </c>
      <c r="M224">
        <v>0.0039919722974371425</v>
      </c>
      <c r="N224">
        <v>124.57583658252959</v>
      </c>
      <c r="O224" s="3">
        <v>56.522611879550624</v>
      </c>
    </row>
    <row r="225" spans="2:15" ht="12.75">
      <c r="B225">
        <v>188</v>
      </c>
      <c r="C225" s="5">
        <v>5640</v>
      </c>
      <c r="D225" s="8">
        <v>434773.88120449375</v>
      </c>
      <c r="E225">
        <v>4.195624351962782E-06</v>
      </c>
      <c r="F225" s="5">
        <v>5.314398142359472E-06</v>
      </c>
      <c r="G225" s="6">
        <v>0.001805925301239284</v>
      </c>
      <c r="H225" s="3">
        <v>56.65017983797205</v>
      </c>
      <c r="J225" s="5">
        <v>0.06527777777777778</v>
      </c>
      <c r="K225" s="12">
        <v>63.058603749973</v>
      </c>
      <c r="L225" s="8">
        <v>12.799943642978425</v>
      </c>
      <c r="M225">
        <v>0.003980259363931382</v>
      </c>
      <c r="N225">
        <v>124.8569963628904</v>
      </c>
      <c r="O225" s="3">
        <v>56.65017983797205</v>
      </c>
    </row>
    <row r="226" spans="2:15" ht="12.75">
      <c r="B226">
        <v>189</v>
      </c>
      <c r="C226" s="5">
        <v>5670</v>
      </c>
      <c r="D226" s="8">
        <v>433498.20162027946</v>
      </c>
      <c r="E226">
        <v>4.169666288786477E-06</v>
      </c>
      <c r="F226" s="5">
        <v>5.2815182963220475E-06</v>
      </c>
      <c r="G226" s="6">
        <v>0.001800643782942962</v>
      </c>
      <c r="H226" s="3">
        <v>56.7769585414826</v>
      </c>
      <c r="J226" s="5">
        <v>0.065625</v>
      </c>
      <c r="K226" s="12">
        <v>62.87358211714161</v>
      </c>
      <c r="L226" s="8">
        <v>12.720751199169163</v>
      </c>
      <c r="M226">
        <v>0.003968618897606289</v>
      </c>
      <c r="N226">
        <v>125.13641662542766</v>
      </c>
      <c r="O226" s="3">
        <v>56.7769585414826</v>
      </c>
    </row>
    <row r="227" spans="2:15" ht="12.75">
      <c r="B227">
        <v>190</v>
      </c>
      <c r="C227" s="5">
        <v>5700</v>
      </c>
      <c r="D227" s="8">
        <v>432230.41458517394</v>
      </c>
      <c r="E227">
        <v>4.143944396121147E-06</v>
      </c>
      <c r="F227" s="5">
        <v>5.248937596256597E-06</v>
      </c>
      <c r="G227" s="6">
        <v>0.0017953948453467055</v>
      </c>
      <c r="H227" s="3">
        <v>56.90295517084667</v>
      </c>
      <c r="J227" s="5">
        <v>0.06597222222222222</v>
      </c>
      <c r="K227" s="12">
        <v>62.68970520148008</v>
      </c>
      <c r="L227" s="8">
        <v>12.642279260576057</v>
      </c>
      <c r="M227">
        <v>0.0039570502391441395</v>
      </c>
      <c r="N227">
        <v>125.41411319654607</v>
      </c>
      <c r="O227" s="3">
        <v>56.90295517084667</v>
      </c>
    </row>
    <row r="228" spans="2:15" ht="12.75">
      <c r="B228">
        <v>191</v>
      </c>
      <c r="C228" s="5">
        <v>5730</v>
      </c>
      <c r="D228" s="8">
        <v>430970.44829153334</v>
      </c>
      <c r="E228">
        <v>4.11845581646333E-06</v>
      </c>
      <c r="F228" s="5">
        <v>5.216652422699171E-06</v>
      </c>
      <c r="G228" s="6">
        <v>0.0017901781929240063</v>
      </c>
      <c r="H228" s="3">
        <v>57.02817681994623</v>
      </c>
      <c r="J228" s="5">
        <v>0.06631944444444444</v>
      </c>
      <c r="K228" s="12">
        <v>62.506962588172925</v>
      </c>
      <c r="L228" s="8">
        <v>12.564519109573265</v>
      </c>
      <c r="M228">
        <v>0.00394555273720451</v>
      </c>
      <c r="N228">
        <v>125.6901017111615</v>
      </c>
      <c r="O228" s="3">
        <v>57.02817681994623</v>
      </c>
    </row>
    <row r="229" spans="2:15" ht="12.75">
      <c r="B229">
        <v>192</v>
      </c>
      <c r="C229" s="5">
        <v>5760</v>
      </c>
      <c r="D229" s="8">
        <v>429718.2318005377</v>
      </c>
      <c r="E229">
        <v>4.093197735424886E-06</v>
      </c>
      <c r="F229" s="5">
        <v>5.184659210797949E-06</v>
      </c>
      <c r="G229" s="6">
        <v>0.0017849935337132083</v>
      </c>
      <c r="H229" s="3">
        <v>57.15263049709183</v>
      </c>
      <c r="J229" s="5">
        <v>0.06666666666666667</v>
      </c>
      <c r="K229" s="12">
        <v>62.32534398841685</v>
      </c>
      <c r="L229" s="8">
        <v>12.487462160070475</v>
      </c>
      <c r="M229">
        <v>0.003934125748303911</v>
      </c>
      <c r="N229">
        <v>125.9643976155904</v>
      </c>
      <c r="O229" s="3">
        <v>57.15263049709183</v>
      </c>
    </row>
    <row r="230" spans="2:15" ht="12.75">
      <c r="B230">
        <v>193</v>
      </c>
      <c r="C230" s="5">
        <v>5790</v>
      </c>
      <c r="D230" s="8">
        <v>428473.6950290817</v>
      </c>
      <c r="E230">
        <v>4.0681673809543E-06</v>
      </c>
      <c r="F230" s="5">
        <v>5.152954449326905E-06</v>
      </c>
      <c r="G230" s="6">
        <v>0.0017798405792638814</v>
      </c>
      <c r="H230" s="3">
        <v>57.27632312630975</v>
      </c>
      <c r="J230" s="5">
        <v>0.06701388888888889</v>
      </c>
      <c r="K230" s="12">
        <v>62.14483923751944</v>
      </c>
      <c r="L230" s="8">
        <v>12.411099955137283</v>
      </c>
      <c r="M230">
        <v>0.003922768636697595</v>
      </c>
      <c r="N230">
        <v>126.2370161703867</v>
      </c>
      <c r="O230" s="3">
        <v>57.27632312630975</v>
      </c>
    </row>
    <row r="231" spans="2:15" ht="12.75">
      <c r="B231">
        <v>194</v>
      </c>
      <c r="C231" s="5">
        <v>5820</v>
      </c>
      <c r="D231" s="8">
        <v>427236.76873690257</v>
      </c>
      <c r="E231">
        <v>4.043362022574357E-06</v>
      </c>
      <c r="F231" s="5">
        <v>5.121534679720205E-06</v>
      </c>
      <c r="G231" s="6">
        <v>0.0017747190445841611</v>
      </c>
      <c r="H231" s="3">
        <v>57.39926154860612</v>
      </c>
      <c r="J231" s="5">
        <v>0.06736111111111111</v>
      </c>
      <c r="K231" s="12">
        <v>61.96543829303225</v>
      </c>
      <c r="L231" s="8">
        <v>12.335424164677487</v>
      </c>
      <c r="M231">
        <v>0.003911480774263491</v>
      </c>
      <c r="N231">
        <v>126.50797245312789</v>
      </c>
      <c r="O231" s="3">
        <v>57.39926154860612</v>
      </c>
    </row>
    <row r="232" spans="2:15" ht="12.75">
      <c r="B232">
        <v>195</v>
      </c>
      <c r="C232" s="5">
        <v>5850</v>
      </c>
      <c r="D232" s="8">
        <v>426007.3845139388</v>
      </c>
      <c r="E232">
        <v>4.01877897063579E-06</v>
      </c>
      <c r="F232" s="5">
        <v>5.090396495126837E-06</v>
      </c>
      <c r="G232" s="6">
        <v>0.0017696286480890343</v>
      </c>
      <c r="H232" s="3">
        <v>57.5214525232083</v>
      </c>
      <c r="J232" s="5">
        <v>0.06770833333333333</v>
      </c>
      <c r="K232" s="12">
        <v>61.7871312329173</v>
      </c>
      <c r="L232" s="8">
        <v>12.260426583152135</v>
      </c>
      <c r="M232">
        <v>0.003900261540388232</v>
      </c>
      <c r="N232">
        <v>126.77728136115111</v>
      </c>
      <c r="O232" s="3">
        <v>57.5214525232083</v>
      </c>
    </row>
    <row r="233" spans="2:15" ht="12.75">
      <c r="B233">
        <v>196</v>
      </c>
      <c r="C233" s="5">
        <v>5880</v>
      </c>
      <c r="D233" s="8">
        <v>424785.474767917</v>
      </c>
      <c r="E233">
        <v>3.994415575586522E-06</v>
      </c>
      <c r="F233" s="5">
        <v>5.059536539484997E-06</v>
      </c>
      <c r="G233" s="6">
        <v>0.0017645691115495494</v>
      </c>
      <c r="H233" s="3">
        <v>57.64290272878401</v>
      </c>
      <c r="J233" s="5">
        <v>0.06805555555555555</v>
      </c>
      <c r="K233" s="12">
        <v>61.60990825374672</v>
      </c>
      <c r="L233" s="8">
        <v>12.18609912735015</v>
      </c>
      <c r="M233">
        <v>0.0038891103218552073</v>
      </c>
      <c r="N233">
        <v>127.04495761423996</v>
      </c>
      <c r="O233" s="3">
        <v>57.64290272878401</v>
      </c>
    </row>
    <row r="234" spans="2:15" ht="12.75">
      <c r="B234">
        <v>197</v>
      </c>
      <c r="C234" s="5">
        <v>5910</v>
      </c>
      <c r="D234" s="8">
        <v>423570.9727121599</v>
      </c>
      <c r="E234">
        <v>3.970269227256112E-06</v>
      </c>
      <c r="F234" s="5">
        <v>5.028951506615725E-06</v>
      </c>
      <c r="G234" s="6">
        <v>0.0017595401600429337</v>
      </c>
      <c r="H234" s="3">
        <v>57.76361876463872</v>
      </c>
      <c r="J234" s="5">
        <v>0.06840277777777777</v>
      </c>
      <c r="K234" s="12">
        <v>61.433759668934435</v>
      </c>
      <c r="L234" s="8">
        <v>12.11243383420531</v>
      </c>
      <c r="M234">
        <v>0.003878026512734626</v>
      </c>
      <c r="N234">
        <v>127.31101575726375</v>
      </c>
      <c r="O234" s="3">
        <v>57.76361876463872</v>
      </c>
    </row>
    <row r="235" spans="2:15" ht="12.75">
      <c r="B235">
        <v>198</v>
      </c>
      <c r="C235" s="5">
        <v>5940</v>
      </c>
      <c r="D235" s="8">
        <v>422363.81235361274</v>
      </c>
      <c r="E235">
        <v>3.946337354155091E-06</v>
      </c>
      <c r="F235" s="5">
        <v>4.998638139335419E-06</v>
      </c>
      <c r="G235" s="6">
        <v>0.0017545415219035983</v>
      </c>
      <c r="H235" s="3">
        <v>57.8836071518918</v>
      </c>
      <c r="J235" s="5">
        <v>0.06875</v>
      </c>
      <c r="K235" s="12">
        <v>61.25867590699958</v>
      </c>
      <c r="L235" s="8">
        <v>12.039422858658689</v>
      </c>
      <c r="M235">
        <v>0.0038670095142755313</v>
      </c>
      <c r="N235">
        <v>127.57547016276955</v>
      </c>
      <c r="O235" s="3">
        <v>57.8836071518918</v>
      </c>
    </row>
    <row r="236" spans="2:15" ht="12.75">
      <c r="B236">
        <v>199</v>
      </c>
      <c r="C236" s="5">
        <v>5970</v>
      </c>
      <c r="D236" s="8">
        <v>421163.92848108185</v>
      </c>
      <c r="E236">
        <v>3.9226174227887726E-06</v>
      </c>
      <c r="F236" s="5">
        <v>4.968593228586656E-06</v>
      </c>
      <c r="G236" s="6">
        <v>0.0017495729286750117</v>
      </c>
      <c r="H236" s="3">
        <v>58.002874334631706</v>
      </c>
      <c r="J236" s="5">
        <v>0.06909722222222223</v>
      </c>
      <c r="K236" s="12">
        <v>61.0846475098606</v>
      </c>
      <c r="L236" s="8">
        <v>11.967058471565222</v>
      </c>
      <c r="M236">
        <v>0.003856058734799726</v>
      </c>
      <c r="N236">
        <v>127.8383350335283</v>
      </c>
      <c r="O236" s="3">
        <v>58.002874334631706</v>
      </c>
    </row>
    <row r="237" spans="2:15" ht="12.75">
      <c r="B237">
        <v>200</v>
      </c>
      <c r="C237" s="5">
        <v>6000</v>
      </c>
      <c r="D237" s="8">
        <v>419971.25665368297</v>
      </c>
      <c r="E237">
        <v>3.899106936985256E-06</v>
      </c>
      <c r="F237" s="5">
        <v>4.938813612587019E-06</v>
      </c>
      <c r="G237" s="6">
        <v>0.0017446341150624248</v>
      </c>
      <c r="H237" s="3">
        <v>58.121426681050735</v>
      </c>
      <c r="J237" s="5">
        <v>0.06944444444444445</v>
      </c>
      <c r="K237" s="12">
        <v>60.91166513115987</v>
      </c>
      <c r="L237" s="8">
        <v>11.895333057643628</v>
      </c>
      <c r="M237">
        <v>0.0038451735895975846</v>
      </c>
      <c r="N237">
        <v>128.09962440503583</v>
      </c>
      <c r="O237" s="3">
        <v>58.121426681050735</v>
      </c>
    </row>
    <row r="238" spans="2:15" ht="12.75">
      <c r="B238">
        <v>201</v>
      </c>
      <c r="C238" s="5">
        <v>6030</v>
      </c>
      <c r="D238" s="8">
        <v>418785.7331894926</v>
      </c>
      <c r="E238">
        <v>3.875803437237238E-06</v>
      </c>
      <c r="F238" s="5">
        <v>4.909296175995393E-06</v>
      </c>
      <c r="G238" s="6">
        <v>0.0017397248188864294</v>
      </c>
      <c r="H238" s="3">
        <v>58.23927048455994</v>
      </c>
      <c r="J238" s="5">
        <v>0.06979166666666667</v>
      </c>
      <c r="K238" s="12">
        <v>60.73971953461767</v>
      </c>
      <c r="L238" s="8">
        <v>11.82423911346837</v>
      </c>
      <c r="M238">
        <v>0.003834353500825691</v>
      </c>
      <c r="N238">
        <v>128.35935214797013</v>
      </c>
      <c r="O238" s="3">
        <v>58.23927048455994</v>
      </c>
    </row>
    <row r="239" spans="2:15" ht="12.75">
      <c r="B239">
        <v>202</v>
      </c>
      <c r="C239" s="5">
        <v>6060</v>
      </c>
      <c r="D239" s="8">
        <v>417607.29515440064</v>
      </c>
      <c r="E239">
        <v>3.852704500057348E-06</v>
      </c>
      <c r="F239" s="5">
        <v>4.880037849095403E-06</v>
      </c>
      <c r="G239" s="6">
        <v>0.001734844781037334</v>
      </c>
      <c r="H239" s="3">
        <v>58.35641196488418</v>
      </c>
      <c r="J239" s="5">
        <v>0.07013888888888889</v>
      </c>
      <c r="K239" s="12">
        <v>60.56880159241542</v>
      </c>
      <c r="L239" s="8">
        <v>11.753769245502955</v>
      </c>
      <c r="M239">
        <v>0.0038235978974062845</v>
      </c>
      <c r="N239">
        <v>128.61753197060474</v>
      </c>
      <c r="O239" s="3">
        <v>58.35641196488418</v>
      </c>
    </row>
    <row r="240" spans="2:15" ht="12.75">
      <c r="B240">
        <v>203</v>
      </c>
      <c r="C240" s="5">
        <v>6090</v>
      </c>
      <c r="D240" s="8">
        <v>416435.88035115815</v>
      </c>
      <c r="E240">
        <v>3.8298077373466675E-06</v>
      </c>
      <c r="F240" s="5">
        <v>4.8510356069955445E-06</v>
      </c>
      <c r="G240" s="6">
        <v>0.0017299937454303383</v>
      </c>
      <c r="H240" s="3">
        <v>58.4728572691382</v>
      </c>
      <c r="J240" s="5">
        <v>0.07048611111111111</v>
      </c>
      <c r="K240" s="12">
        <v>60.39890228360717</v>
      </c>
      <c r="L240" s="8">
        <v>11.683916168173416</v>
      </c>
      <c r="M240">
        <v>0.003812906214928466</v>
      </c>
      <c r="N240">
        <v>128.8741774211806</v>
      </c>
      <c r="O240" s="3">
        <v>58.4728572691382</v>
      </c>
    </row>
    <row r="241" spans="2:15" ht="12.75">
      <c r="B241">
        <v>204</v>
      </c>
      <c r="C241" s="5">
        <v>6120</v>
      </c>
      <c r="D241" s="8">
        <v>415271.4273086179</v>
      </c>
      <c r="E241">
        <v>3.807110795776138E-06</v>
      </c>
      <c r="F241" s="5">
        <v>4.822286468845645E-06</v>
      </c>
      <c r="G241" s="6">
        <v>0.0017251714589614927</v>
      </c>
      <c r="H241" s="3">
        <v>58.58861247288378</v>
      </c>
      <c r="J241" s="5">
        <v>0.07083333333333333</v>
      </c>
      <c r="K241" s="12">
        <v>60.23001269255913</v>
      </c>
      <c r="L241" s="8">
        <v>11.614672701981108</v>
      </c>
      <c r="M241">
        <v>0.0038022778955511304</v>
      </c>
      <c r="N241">
        <v>129.12930189023587</v>
      </c>
      <c r="O241" s="3">
        <v>58.58861247288378</v>
      </c>
    </row>
    <row r="242" spans="2:15" ht="12.75">
      <c r="B242">
        <v>205</v>
      </c>
      <c r="C242" s="5">
        <v>6150</v>
      </c>
      <c r="D242" s="8">
        <v>414113.8752711622</v>
      </c>
      <c r="E242">
        <v>3.7846113561805407E-06</v>
      </c>
      <c r="F242" s="5">
        <v>4.793787497069243E-06</v>
      </c>
      <c r="G242" s="6">
        <v>0.0017203776714644235</v>
      </c>
      <c r="H242" s="3">
        <v>58.70368358116844</v>
      </c>
      <c r="J242" s="5">
        <v>0.07118055555555555</v>
      </c>
      <c r="K242" s="12">
        <v>60.06212400741624</v>
      </c>
      <c r="L242" s="8">
        <v>11.546031771653896</v>
      </c>
      <c r="M242">
        <v>0.0037917123879075898</v>
      </c>
      <c r="N242">
        <v>129.38291861289525</v>
      </c>
      <c r="O242" s="3">
        <v>58.70368358116844</v>
      </c>
    </row>
    <row r="243" spans="2:15" ht="12.75">
      <c r="B243">
        <v>206</v>
      </c>
      <c r="C243" s="5">
        <v>6180</v>
      </c>
      <c r="D243" s="8">
        <v>412963.1641883155</v>
      </c>
      <c r="E243">
        <v>3.7623071329647845E-06</v>
      </c>
      <c r="F243" s="5">
        <v>4.7655357966115665E-06</v>
      </c>
      <c r="G243" s="6">
        <v>0.0017156121356678119</v>
      </c>
      <c r="H243" s="3">
        <v>58.818076529546246</v>
      </c>
      <c r="J243" s="5">
        <v>0.07152777777777777</v>
      </c>
      <c r="K243" s="12">
        <v>59.89522751859565</v>
      </c>
      <c r="L243" s="8">
        <v>11.477986404334837</v>
      </c>
      <c r="M243">
        <v>0.0037812091470118578</v>
      </c>
      <c r="N243">
        <v>129.63504067111992</v>
      </c>
      <c r="O243" s="3">
        <v>58.818076529546246</v>
      </c>
    </row>
    <row r="244" spans="2:15" ht="12.75">
      <c r="B244">
        <v>207</v>
      </c>
      <c r="C244" s="5">
        <v>6210</v>
      </c>
      <c r="D244" s="8">
        <v>411819.23470453755</v>
      </c>
      <c r="E244">
        <v>3.7401958735221894E-06</v>
      </c>
      <c r="F244" s="5">
        <v>4.737528514202696E-06</v>
      </c>
      <c r="G244" s="6">
        <v>0.001710874607153609</v>
      </c>
      <c r="H244" s="3">
        <v>58.93179718508068</v>
      </c>
      <c r="J244" s="5">
        <v>0.071875</v>
      </c>
      <c r="K244" s="12">
        <v>59.7293146173063</v>
      </c>
      <c r="L244" s="8">
        <v>11.41052972780752</v>
      </c>
      <c r="M244">
        <v>0.0037707676341665547</v>
      </c>
      <c r="N244">
        <v>129.88568099591782</v>
      </c>
      <c r="O244" s="3">
        <v>58.93179718508068</v>
      </c>
    </row>
    <row r="245" spans="2:15" ht="12.75">
      <c r="B245">
        <v>208</v>
      </c>
      <c r="C245" s="5">
        <v>6240</v>
      </c>
      <c r="D245" s="8">
        <v>410682.0281491931</v>
      </c>
      <c r="E245">
        <v>3.7182753576645074E-06</v>
      </c>
      <c r="F245" s="5">
        <v>4.709762837635601E-06</v>
      </c>
      <c r="G245" s="6">
        <v>0.0017061648443159735</v>
      </c>
      <c r="H245" s="3">
        <v>59.044851347330486</v>
      </c>
      <c r="J245" s="5">
        <v>0.07222222222222223</v>
      </c>
      <c r="K245" s="12">
        <v>59.56437679409422</v>
      </c>
      <c r="L245" s="8">
        <v>11.343654968757159</v>
      </c>
      <c r="M245">
        <v>0.003760387316872406</v>
      </c>
      <c r="N245">
        <v>130.1348523695164</v>
      </c>
      <c r="O245" s="3">
        <v>59.044851347330486</v>
      </c>
    </row>
    <row r="246" spans="2:15" ht="12.75">
      <c r="B246">
        <v>209</v>
      </c>
      <c r="C246" s="5">
        <v>6270</v>
      </c>
      <c r="D246" s="8">
        <v>409551.4865266952</v>
      </c>
      <c r="E246">
        <v>3.696543397063404E-06</v>
      </c>
      <c r="F246" s="5">
        <v>4.68223599505869E-06</v>
      </c>
      <c r="G246" s="6">
        <v>0.0017014826083209147</v>
      </c>
      <c r="H246" s="3">
        <v>59.157244749318195</v>
      </c>
      <c r="J246" s="5">
        <v>0.07256944444444445</v>
      </c>
      <c r="K246" s="12">
        <v>59.40040563741286</v>
      </c>
      <c r="L246" s="8">
        <v>11.27735545106668</v>
      </c>
      <c r="M246">
        <v>0.0037500676687392963</v>
      </c>
      <c r="N246">
        <v>130.38256742749732</v>
      </c>
      <c r="O246" s="3">
        <v>59.157244749318195</v>
      </c>
    </row>
    <row r="247" spans="2:15" ht="12.75">
      <c r="B247">
        <v>210</v>
      </c>
      <c r="C247" s="5">
        <v>6300</v>
      </c>
      <c r="D247" s="8">
        <v>408427.552506818</v>
      </c>
      <c r="E247">
        <v>3.6749978347031313E-06</v>
      </c>
      <c r="F247" s="5">
        <v>4.654945254282539E-06</v>
      </c>
      <c r="G247" s="6">
        <v>0.0016968276630666321</v>
      </c>
      <c r="H247" s="3">
        <v>59.26898305848234</v>
      </c>
      <c r="J247" s="5">
        <v>0.07291666666666667</v>
      </c>
      <c r="K247" s="12">
        <v>59.23739283221811</v>
      </c>
      <c r="L247" s="8">
        <v>11.211624594146958</v>
      </c>
      <c r="M247">
        <v>0.0037398081693988576</v>
      </c>
      <c r="N247">
        <v>130.6288386608951</v>
      </c>
      <c r="O247" s="3">
        <v>59.26898305848234</v>
      </c>
    </row>
    <row r="248" spans="2:15" ht="12.75">
      <c r="B248">
        <v>211</v>
      </c>
      <c r="C248" s="5">
        <v>6330</v>
      </c>
      <c r="D248" s="8">
        <v>407310.16941517656</v>
      </c>
      <c r="E248">
        <v>3.6536365443441584E-06</v>
      </c>
      <c r="F248" s="5">
        <v>4.627887922100496E-06</v>
      </c>
      <c r="G248" s="6">
        <v>0.0016921997751445316</v>
      </c>
      <c r="H248" s="3">
        <v>59.380071877613126</v>
      </c>
      <c r="J248" s="5">
        <v>0.07326388888888889</v>
      </c>
      <c r="K248" s="12">
        <v>59.075330158587555</v>
      </c>
      <c r="L248" s="8">
        <v>11.14645591130045</v>
      </c>
      <c r="M248">
        <v>0.003729608304418548</v>
      </c>
      <c r="N248">
        <v>130.87367841825935</v>
      </c>
      <c r="O248" s="3">
        <v>59.380071877613126</v>
      </c>
    </row>
    <row r="249" spans="2:15" ht="12.75">
      <c r="B249">
        <v>212</v>
      </c>
      <c r="C249" s="5">
        <v>6360</v>
      </c>
      <c r="D249" s="8">
        <v>406199.2812238687</v>
      </c>
      <c r="E249">
        <v>3.632457429997475E-06</v>
      </c>
      <c r="F249" s="5">
        <v>4.601061343622806E-06</v>
      </c>
      <c r="G249" s="6">
        <v>0.0016875987138009088</v>
      </c>
      <c r="H249" s="3">
        <v>59.49051674577219</v>
      </c>
      <c r="J249" s="5">
        <v>0.07361111111111111</v>
      </c>
      <c r="K249" s="12">
        <v>58.9142094903631</v>
      </c>
      <c r="L249" s="8">
        <v>11.081843008117417</v>
      </c>
      <c r="M249">
        <v>0.003719467565217203</v>
      </c>
      <c r="N249">
        <v>131.1170989076819</v>
      </c>
      <c r="O249" s="3">
        <v>59.49051674577219</v>
      </c>
    </row>
    <row r="250" spans="2:15" ht="12.75">
      <c r="B250">
        <v>213</v>
      </c>
      <c r="C250" s="5">
        <v>6390</v>
      </c>
      <c r="D250" s="8">
        <v>405094.832542278</v>
      </c>
      <c r="E250">
        <v>3.6114584254093646E-06</v>
      </c>
      <c r="F250" s="5">
        <v>4.574462901624002E-06</v>
      </c>
      <c r="G250" s="6">
        <v>0.0016830242508992848</v>
      </c>
      <c r="H250" s="3">
        <v>59.60032313919677</v>
      </c>
      <c r="J250" s="5">
        <v>0.07395833333333333</v>
      </c>
      <c r="K250" s="12">
        <v>58.75402279381716</v>
      </c>
      <c r="L250" s="8">
        <v>11.017779580904085</v>
      </c>
      <c r="M250">
        <v>0.0037093854489820242</v>
      </c>
      <c r="N250">
        <v>131.3591121987897</v>
      </c>
      <c r="O250" s="3">
        <v>59.60032313919677</v>
      </c>
    </row>
    <row r="251" spans="2:15" ht="12.75">
      <c r="B251">
        <v>214</v>
      </c>
      <c r="C251" s="5">
        <v>6420</v>
      </c>
      <c r="D251" s="8">
        <v>403996.76860803226</v>
      </c>
      <c r="E251">
        <v>3.5906374935563803E-06</v>
      </c>
      <c r="F251" s="5">
        <v>4.548090015903209E-06</v>
      </c>
      <c r="G251" s="6">
        <v>0.0016784761608833816</v>
      </c>
      <c r="H251" s="3">
        <v>59.70949647218835</v>
      </c>
      <c r="J251" s="5">
        <v>0.07430555555555556</v>
      </c>
      <c r="K251" s="12">
        <v>58.594762126341195</v>
      </c>
      <c r="L251" s="8">
        <v>10.954259415141909</v>
      </c>
      <c r="M251">
        <v>0.0036993614585869735</v>
      </c>
      <c r="N251">
        <v>131.59973022470314</v>
      </c>
      <c r="O251" s="3">
        <v>59.70949647218835</v>
      </c>
    </row>
    <row r="252" spans="2:15" ht="12.75">
      <c r="B252">
        <v>215</v>
      </c>
      <c r="C252" s="5">
        <v>6450</v>
      </c>
      <c r="D252" s="8">
        <v>402905.03527811647</v>
      </c>
      <c r="E252">
        <v>3.5699926261503033E-06</v>
      </c>
      <c r="F252" s="5">
        <v>4.5219401426571E-06</v>
      </c>
      <c r="G252" s="6">
        <v>0.0016739542207407246</v>
      </c>
      <c r="H252" s="3">
        <v>59.81804209798645</v>
      </c>
      <c r="J252" s="5">
        <v>0.07465277777777778</v>
      </c>
      <c r="K252" s="12">
        <v>58.436419635156874</v>
      </c>
      <c r="L252" s="8">
        <v>10.891276383977328</v>
      </c>
      <c r="M252">
        <v>0.0036893951025125573</v>
      </c>
      <c r="N252">
        <v>131.83896478396215</v>
      </c>
      <c r="O252" s="3">
        <v>59.81804209798645</v>
      </c>
    </row>
    <row r="253" spans="2:15" ht="12.75">
      <c r="B253">
        <v>216</v>
      </c>
      <c r="C253" s="5">
        <v>6480</v>
      </c>
      <c r="D253" s="8">
        <v>401819.57902013545</v>
      </c>
      <c r="E253">
        <v>3.5495218431528634E-06</v>
      </c>
      <c r="F253" s="5">
        <v>4.496010773865219E-06</v>
      </c>
      <c r="G253" s="6">
        <v>0.0016694582099668594</v>
      </c>
      <c r="H253" s="3">
        <v>59.92596530962751</v>
      </c>
      <c r="J253" s="5">
        <v>0.075</v>
      </c>
      <c r="K253" s="12">
        <v>58.2789875560487</v>
      </c>
      <c r="L253" s="8">
        <v>10.828824446741267</v>
      </c>
      <c r="M253">
        <v>0.0036794858947669586</v>
      </c>
      <c r="N253">
        <v>132.07682754241904</v>
      </c>
      <c r="O253" s="3">
        <v>59.92596530962751</v>
      </c>
    </row>
    <row r="254" spans="2:15" ht="12.75">
      <c r="B254">
        <v>217</v>
      </c>
      <c r="C254" s="5">
        <v>6510</v>
      </c>
      <c r="D254" s="8">
        <v>400740.3469037248</v>
      </c>
      <c r="E254">
        <v>3.5292231922999935E-06</v>
      </c>
      <c r="F254" s="5">
        <v>4.4702994366873734E-06</v>
      </c>
      <c r="G254" s="6">
        <v>0.001664987910530172</v>
      </c>
      <c r="H254" s="3">
        <v>60.0332713407894</v>
      </c>
      <c r="J254" s="5">
        <v>0.07534722222222222</v>
      </c>
      <c r="K254" s="12">
        <v>58.12245821211837</v>
      </c>
      <c r="L254" s="8">
        <v>10.766897647497743</v>
      </c>
      <c r="M254">
        <v>0.0036696333548084993</v>
      </c>
      <c r="N254">
        <v>132.31333003509985</v>
      </c>
      <c r="O254" s="3">
        <v>60.0332713407894</v>
      </c>
    </row>
    <row r="255" spans="2:15" ht="12.75">
      <c r="B255">
        <v>218</v>
      </c>
      <c r="C255" s="5">
        <v>6540</v>
      </c>
      <c r="D255" s="8">
        <v>399667.28659210604</v>
      </c>
      <c r="E255">
        <v>3.5090947486354124E-06</v>
      </c>
      <c r="F255" s="5">
        <v>4.444803692872846E-06</v>
      </c>
      <c r="G255" s="6">
        <v>0.0016605431068372992</v>
      </c>
      <c r="H255" s="3">
        <v>60.13996536662165</v>
      </c>
      <c r="J255" s="5">
        <v>0.07569444444444444</v>
      </c>
      <c r="K255" s="12">
        <v>57.9668240125599</v>
      </c>
      <c r="L255" s="8">
        <v>10.705490113620938</v>
      </c>
      <c r="M255">
        <v>0.003659837007469408</v>
      </c>
      <c r="N255">
        <v>132.54848366803412</v>
      </c>
      <c r="O255" s="3">
        <v>60.13996536662165</v>
      </c>
    </row>
    <row r="256" spans="2:15" ht="12.75">
      <c r="B256">
        <v>219</v>
      </c>
      <c r="C256" s="5">
        <v>6570</v>
      </c>
      <c r="D256" s="8">
        <v>398600.3463337834</v>
      </c>
      <c r="E256">
        <v>3.4891346140533184E-06</v>
      </c>
      <c r="F256" s="5">
        <v>4.4195211381811465E-06</v>
      </c>
      <c r="G256" s="6">
        <v>0.0016561235856991181</v>
      </c>
      <c r="H256" s="3">
        <v>60.246052504561945</v>
      </c>
      <c r="J256" s="5">
        <v>0.07604166666666666</v>
      </c>
      <c r="K256" s="12">
        <v>57.81207745145537</v>
      </c>
      <c r="L256" s="8">
        <v>10.644596054400038</v>
      </c>
      <c r="M256">
        <v>0.0036500963828808566</v>
      </c>
      <c r="N256">
        <v>132.78229972005454</v>
      </c>
      <c r="O256" s="3">
        <v>60.246052504561945</v>
      </c>
    </row>
    <row r="257" spans="2:15" ht="12.75">
      <c r="B257">
        <v>220</v>
      </c>
      <c r="C257" s="5">
        <v>6600</v>
      </c>
      <c r="D257" s="8">
        <v>397539.47495438054</v>
      </c>
      <c r="E257">
        <v>3.4693409168500087E-06</v>
      </c>
      <c r="F257" s="5">
        <v>4.39444940181407E-06</v>
      </c>
      <c r="G257" s="6">
        <v>0.001651729136297304</v>
      </c>
      <c r="H257" s="3">
        <v>60.35153781513877</v>
      </c>
      <c r="J257" s="5">
        <v>0.07638888888888888</v>
      </c>
      <c r="K257" s="12">
        <v>57.658211106590954</v>
      </c>
      <c r="L257" s="8">
        <v>10.584209759671339</v>
      </c>
      <c r="M257">
        <v>0.0036404110163992583</v>
      </c>
      <c r="N257">
        <v>133.01478934456586</v>
      </c>
      <c r="O257" s="3">
        <v>60.35153781513877</v>
      </c>
    </row>
    <row r="258" spans="2:15" ht="12.75">
      <c r="B258">
        <v>221</v>
      </c>
      <c r="C258" s="5">
        <v>6630</v>
      </c>
      <c r="D258" s="8">
        <v>396484.62184861227</v>
      </c>
      <c r="E258">
        <v>3.449711811284191E-06</v>
      </c>
      <c r="F258" s="5">
        <v>4.369586145858766E-06</v>
      </c>
      <c r="G258" s="6">
        <v>0.0016473595501514452</v>
      </c>
      <c r="H258" s="3">
        <v>60.45642630276087</v>
      </c>
      <c r="J258" s="5">
        <v>0.0767361111111111</v>
      </c>
      <c r="K258" s="12">
        <v>57.50521763829247</v>
      </c>
      <c r="L258" s="8">
        <v>10.52432559847683</v>
      </c>
      <c r="M258">
        <v>0.0036307804485337853</v>
      </c>
      <c r="N258">
        <v>133.24596357128496</v>
      </c>
      <c r="O258" s="3">
        <v>60.45642630276087</v>
      </c>
    </row>
    <row r="259" spans="2:15" ht="12.75">
      <c r="B259">
        <v>222</v>
      </c>
      <c r="C259" s="5">
        <v>6660</v>
      </c>
      <c r="D259" s="8">
        <v>395435.7369723913</v>
      </c>
      <c r="E259">
        <v>3.4302454771458433E-06</v>
      </c>
      <c r="F259" s="5">
        <v>4.344929064741628E-06</v>
      </c>
      <c r="G259" s="6">
        <v>0.0016430146210867035</v>
      </c>
      <c r="H259" s="3">
        <v>60.56072291649348</v>
      </c>
      <c r="J259" s="5">
        <v>0.07708333333333334</v>
      </c>
      <c r="K259" s="12">
        <v>57.3530897882806</v>
      </c>
      <c r="L259" s="8">
        <v>10.464938017748906</v>
      </c>
      <c r="M259">
        <v>0.003621204224875095</v>
      </c>
      <c r="N259">
        <v>133.47583330795163</v>
      </c>
      <c r="O259" s="3">
        <v>60.56072291649348</v>
      </c>
    </row>
    <row r="260" spans="2:15" ht="12.75">
      <c r="B260">
        <v>223</v>
      </c>
      <c r="C260" s="5">
        <v>6690</v>
      </c>
      <c r="D260" s="8">
        <v>394392.7708350651</v>
      </c>
      <c r="E260">
        <v>3.410940119333387E-06</v>
      </c>
      <c r="F260" s="5">
        <v>4.320475884692727E-06</v>
      </c>
      <c r="G260" s="6">
        <v>0.0016386941452020108</v>
      </c>
      <c r="H260" s="3">
        <v>60.664432550821815</v>
      </c>
      <c r="J260" s="5">
        <v>0.07743055555555556</v>
      </c>
      <c r="K260" s="12">
        <v>57.201820378544916</v>
      </c>
      <c r="L260" s="8">
        <v>10.406041541020388</v>
      </c>
      <c r="M260">
        <v>0.003611681896025232</v>
      </c>
      <c r="N260">
        <v>133.7044093420113</v>
      </c>
      <c r="O260" s="3">
        <v>60.664432550821815</v>
      </c>
    </row>
    <row r="261" spans="2:15" ht="12.75">
      <c r="B261">
        <v>224</v>
      </c>
      <c r="C261" s="5">
        <v>6720</v>
      </c>
      <c r="D261" s="8">
        <v>393355.6744917818</v>
      </c>
      <c r="E261">
        <v>3.391793967439022E-06</v>
      </c>
      <c r="F261" s="5">
        <v>4.296224363220566E-06</v>
      </c>
      <c r="G261" s="6">
        <v>0.0016343979208387903</v>
      </c>
      <c r="H261" s="3">
        <v>60.767560046401805</v>
      </c>
      <c r="J261" s="5">
        <v>0.07777777777777778</v>
      </c>
      <c r="K261" s="12">
        <v>57.051402310236696</v>
      </c>
      <c r="L261" s="8">
        <v>10.34763076715949</v>
      </c>
      <c r="M261">
        <v>0.003602213017528694</v>
      </c>
      <c r="N261">
        <v>133.9317023422696</v>
      </c>
      <c r="O261" s="3">
        <v>60.767560046401805</v>
      </c>
    </row>
    <row r="262" spans="2:15" ht="12.75">
      <c r="B262">
        <v>225</v>
      </c>
      <c r="C262" s="5">
        <v>6750</v>
      </c>
      <c r="D262" s="8">
        <v>392324.399535982</v>
      </c>
      <c r="E262">
        <v>3.3728052753420254E-06</v>
      </c>
      <c r="F262" s="5">
        <v>4.2721722885969395E-06</v>
      </c>
      <c r="G262" s="6">
        <v>0.0016301257485501935</v>
      </c>
      <c r="H262" s="3">
        <v>60.87011019079858</v>
      </c>
      <c r="J262" s="5">
        <v>0.078125</v>
      </c>
      <c r="K262" s="12">
        <v>56.901828562579894</v>
      </c>
      <c r="L262" s="8">
        <v>10.289700369129045</v>
      </c>
      <c r="M262">
        <v>0.0035927971498046266</v>
      </c>
      <c r="N262">
        <v>134.15772286052007</v>
      </c>
      <c r="O262" s="3">
        <v>60.87011019079858</v>
      </c>
    </row>
    <row r="263" spans="2:15" ht="12.75">
      <c r="B263">
        <v>226</v>
      </c>
      <c r="C263" s="5">
        <v>6780</v>
      </c>
      <c r="D263" s="8">
        <v>391298.89809201425</v>
      </c>
      <c r="E263">
        <v>3.353972320809851E-06</v>
      </c>
      <c r="F263" s="5">
        <v>4.2483174793516585E-06</v>
      </c>
      <c r="G263" s="6">
        <v>0.0016258774310708417</v>
      </c>
      <c r="H263" s="3">
        <v>60.972087719212794</v>
      </c>
      <c r="J263" s="5">
        <v>0.07847222222222222</v>
      </c>
      <c r="K263" s="12">
        <v>56.75309219180013</v>
      </c>
      <c r="L263" s="8">
        <v>10.232245092769562</v>
      </c>
      <c r="M263">
        <v>0.0035834338580801356</v>
      </c>
      <c r="N263">
        <v>134.38248133314502</v>
      </c>
      <c r="O263" s="3">
        <v>60.972087719212794</v>
      </c>
    </row>
    <row r="264" spans="2:15" ht="12.75">
      <c r="B264">
        <v>227</v>
      </c>
      <c r="C264" s="5">
        <v>6810</v>
      </c>
      <c r="D264" s="8">
        <v>390279.122807872</v>
      </c>
      <c r="E264">
        <v>3.3352934051068525E-06</v>
      </c>
      <c r="F264" s="5">
        <v>4.224657783776942E-06</v>
      </c>
      <c r="G264" s="6">
        <v>0.0016216527732870647</v>
      </c>
      <c r="H264" s="3">
        <v>61.07349731519507</v>
      </c>
      <c r="J264" s="5">
        <v>0.07881944444444444</v>
      </c>
      <c r="K264" s="12">
        <v>56.6051863300713</v>
      </c>
      <c r="L264" s="8">
        <v>10.175259755605506</v>
      </c>
      <c r="M264">
        <v>0.003574122712324691</v>
      </c>
      <c r="N264">
        <v>134.60598808268995</v>
      </c>
      <c r="O264" s="3">
        <v>61.07349731519507</v>
      </c>
    </row>
    <row r="265" spans="2:15" ht="12.75">
      <c r="B265">
        <v>228</v>
      </c>
      <c r="C265" s="5">
        <v>6840</v>
      </c>
      <c r="D265" s="8">
        <v>389265.02684804925</v>
      </c>
      <c r="E265">
        <v>3.316766852610468E-06</v>
      </c>
      <c r="F265" s="5">
        <v>4.201191079441258E-06</v>
      </c>
      <c r="G265" s="6">
        <v>0.0016174515822076235</v>
      </c>
      <c r="H265" s="3">
        <v>61.17434361134869</v>
      </c>
      <c r="J265" s="5">
        <v>0.07916666666666666</v>
      </c>
      <c r="K265" s="12">
        <v>56.45810418447931</v>
      </c>
      <c r="L265" s="8">
        <v>10.118739245674375</v>
      </c>
      <c r="M265">
        <v>0.0035648632871856023</v>
      </c>
      <c r="N265">
        <v>134.8282533194125</v>
      </c>
      <c r="O265" s="3">
        <v>61.17434361134869</v>
      </c>
    </row>
    <row r="266" spans="2:15" ht="12.75">
      <c r="B266">
        <v>229</v>
      </c>
      <c r="C266" s="5">
        <v>6870</v>
      </c>
      <c r="D266" s="8">
        <v>388256.56388651306</v>
      </c>
      <c r="E266">
        <v>3.2983910104346976E-06</v>
      </c>
      <c r="F266" s="5">
        <v>4.177915272712392E-06</v>
      </c>
      <c r="G266" s="6">
        <v>0.001613273666934911</v>
      </c>
      <c r="H266" s="3">
        <v>61.27463119002097</v>
      </c>
      <c r="J266" s="5">
        <v>0.0795138888888889</v>
      </c>
      <c r="K266" s="12">
        <v>56.311839036002915</v>
      </c>
      <c r="L266" s="8">
        <v>10.06267852037801</v>
      </c>
      <c r="M266">
        <v>0.003555655161924544</v>
      </c>
      <c r="N266">
        <v>135.04928714280624</v>
      </c>
      <c r="O266" s="3">
        <v>61.27463119002097</v>
      </c>
    </row>
    <row r="267" spans="2:15" ht="12.75">
      <c r="B267">
        <v>230</v>
      </c>
      <c r="C267" s="5">
        <v>6900</v>
      </c>
      <c r="D267" s="8">
        <v>387253.68809979036</v>
      </c>
      <c r="E267">
        <v>3.2801642480607253E-06</v>
      </c>
      <c r="F267" s="5">
        <v>4.1548282982895866E-06</v>
      </c>
      <c r="G267" s="6">
        <v>0.0016091188386366214</v>
      </c>
      <c r="H267" s="3">
        <v>61.374364583983244</v>
      </c>
      <c r="J267" s="5">
        <v>0.07986111111111112</v>
      </c>
      <c r="K267" s="12">
        <v>56.166384238510965</v>
      </c>
      <c r="L267" s="8">
        <v>10.007072605355692</v>
      </c>
      <c r="M267">
        <v>0.0035464979203551138</v>
      </c>
      <c r="N267">
        <v>135.2690995430991</v>
      </c>
      <c r="O267" s="3">
        <v>61.374364583983244</v>
      </c>
    </row>
    <row r="268" spans="2:15" ht="12.75">
      <c r="B268">
        <v>231</v>
      </c>
      <c r="C268" s="5">
        <v>6930</v>
      </c>
      <c r="D268" s="8">
        <v>386256.3541601675</v>
      </c>
      <c r="E268">
        <v>3.262084956974526E-06</v>
      </c>
      <c r="F268" s="5">
        <v>4.131928118744503E-06</v>
      </c>
      <c r="G268" s="6">
        <v>0.001604986910517877</v>
      </c>
      <c r="H268" s="3">
        <v>61.47354827710005</v>
      </c>
      <c r="J268" s="5">
        <v>0.08020833333333334</v>
      </c>
      <c r="K268" s="12">
        <v>56.021733217776124</v>
      </c>
      <c r="L268" s="8">
        <v>9.951916593378572</v>
      </c>
      <c r="M268">
        <v>0.003537391150781401</v>
      </c>
      <c r="N268">
        <v>135.48770040272854</v>
      </c>
      <c r="O268" s="3">
        <v>61.47354827710005</v>
      </c>
    </row>
    <row r="269" spans="2:15" ht="12.75">
      <c r="B269">
        <v>232</v>
      </c>
      <c r="C269" s="5">
        <v>6960</v>
      </c>
      <c r="D269" s="8">
        <v>385264.5172289994</v>
      </c>
      <c r="E269">
        <v>3.2441515503112977E-06</v>
      </c>
      <c r="F269" s="5">
        <v>4.109212724070846E-06</v>
      </c>
      <c r="G269" s="6">
        <v>0.0016008776977938061</v>
      </c>
      <c r="H269" s="3">
        <v>61.572186704987274</v>
      </c>
      <c r="J269" s="5">
        <v>0.08055555555555556</v>
      </c>
      <c r="K269" s="12">
        <v>55.877879470504446</v>
      </c>
      <c r="L269" s="8">
        <v>9.897205643264904</v>
      </c>
      <c r="M269">
        <v>0.003528334445937549</v>
      </c>
      <c r="N269">
        <v>135.70509949779196</v>
      </c>
      <c r="O269" s="3">
        <v>61.572186704987274</v>
      </c>
    </row>
    <row r="270" spans="2:15" ht="12.75">
      <c r="B270">
        <v>233</v>
      </c>
      <c r="C270" s="5">
        <v>6990</v>
      </c>
      <c r="D270" s="8">
        <v>384278.13295012724</v>
      </c>
      <c r="E270">
        <v>3.226362462506597E-06</v>
      </c>
      <c r="F270" s="5">
        <v>4.086680131242477E-06</v>
      </c>
      <c r="G270" s="6">
        <v>0.0015967910176625637</v>
      </c>
      <c r="H270" s="3">
        <v>61.670284255659794</v>
      </c>
      <c r="J270" s="5">
        <v>0.08090277777777778</v>
      </c>
      <c r="K270" s="12">
        <v>55.73481656338067</v>
      </c>
      <c r="L270" s="8">
        <v>9.842934978815727</v>
      </c>
      <c r="M270">
        <v>0.0035193274029282906</v>
      </c>
      <c r="N270">
        <v>135.92130649947418</v>
      </c>
      <c r="O270" s="3">
        <v>61.670284255659794</v>
      </c>
    </row>
    <row r="271" spans="2:15" ht="12.75">
      <c r="B271">
        <v>234</v>
      </c>
      <c r="C271" s="5">
        <v>7020</v>
      </c>
      <c r="D271" s="8">
        <v>383297.1574434021</v>
      </c>
      <c r="E271">
        <v>3.208716148954E-06</v>
      </c>
      <c r="F271" s="5">
        <v>4.064328383779779E-06</v>
      </c>
      <c r="G271" s="6">
        <v>0.0015927266892787838</v>
      </c>
      <c r="H271" s="3">
        <v>61.76784527016873</v>
      </c>
      <c r="J271" s="5">
        <v>0.08125</v>
      </c>
      <c r="K271" s="12">
        <v>55.592538132128915</v>
      </c>
      <c r="L271" s="8">
        <v>9.789099887770481</v>
      </c>
      <c r="M271">
        <v>0.00351036962317044</v>
      </c>
      <c r="N271">
        <v>136.1363309754519</v>
      </c>
      <c r="O271" s="3">
        <v>61.76784527016873</v>
      </c>
    </row>
    <row r="272" spans="2:15" ht="12.75">
      <c r="B272">
        <v>235</v>
      </c>
      <c r="C272" s="5">
        <v>7050</v>
      </c>
      <c r="D272" s="8">
        <v>382321.54729831265</v>
      </c>
      <c r="E272">
        <v>3.1912110856691873E-06</v>
      </c>
      <c r="F272" s="5">
        <v>4.042155551324183E-06</v>
      </c>
      <c r="G272" s="6">
        <v>0.0015886845337274597</v>
      </c>
      <c r="H272" s="3">
        <v>61.864874043228504</v>
      </c>
      <c r="J272" s="5">
        <v>0.08159722222222222</v>
      </c>
      <c r="K272" s="12">
        <v>55.45103788058848</v>
      </c>
      <c r="L272" s="8">
        <v>9.735695720782186</v>
      </c>
      <c r="M272">
        <v>0.0035014607123353214</v>
      </c>
      <c r="N272">
        <v>136.35018239127564</v>
      </c>
      <c r="O272" s="3">
        <v>61.864874043228504</v>
      </c>
    </row>
    <row r="273" spans="2:15" ht="12.75">
      <c r="B273">
        <v>236</v>
      </c>
      <c r="C273" s="5">
        <v>7080</v>
      </c>
      <c r="D273" s="8">
        <v>381351.25956771494</v>
      </c>
      <c r="E273">
        <v>3.173845768960273E-06</v>
      </c>
      <c r="F273" s="5">
        <v>4.020159729220574E-06</v>
      </c>
      <c r="G273" s="6">
        <v>0.0015846643739982392</v>
      </c>
      <c r="H273" s="3">
        <v>61.96137482383374</v>
      </c>
      <c r="J273" s="5">
        <v>0.08194444444444444</v>
      </c>
      <c r="K273" s="12">
        <v>55.31030957980436</v>
      </c>
      <c r="L273" s="8">
        <v>9.682717890411698</v>
      </c>
      <c r="M273">
        <v>0.0034926002802921196</v>
      </c>
      <c r="N273">
        <v>136.56287011172958</v>
      </c>
      <c r="O273" s="3">
        <v>61.96137482383374</v>
      </c>
    </row>
    <row r="274" spans="2:15" ht="12.75">
      <c r="B274">
        <v>237</v>
      </c>
      <c r="C274" s="5">
        <v>7110</v>
      </c>
      <c r="D274" s="8">
        <v>380386.2517616626</v>
      </c>
      <c r="E274">
        <v>3.156618715104293E-06</v>
      </c>
      <c r="F274" s="5">
        <v>3.99833903810753E-06</v>
      </c>
      <c r="G274" s="6">
        <v>0.0015806660349601317</v>
      </c>
      <c r="H274" s="3">
        <v>62.05735181586649</v>
      </c>
      <c r="J274" s="5">
        <v>0.08229166666666667</v>
      </c>
      <c r="K274" s="12">
        <v>55.17034706713249</v>
      </c>
      <c r="L274" s="8">
        <v>9.630161870140736</v>
      </c>
      <c r="M274">
        <v>0.0034837879410521307</v>
      </c>
      <c r="N274">
        <v>136.77440340216975</v>
      </c>
      <c r="O274" s="3">
        <v>62.05735181586649</v>
      </c>
    </row>
    <row r="275" spans="2:15" ht="12.75">
      <c r="B275">
        <v>238</v>
      </c>
      <c r="C275" s="5">
        <v>7140</v>
      </c>
      <c r="D275" s="8">
        <v>379426.48184133513</v>
      </c>
      <c r="E275">
        <v>3.139528460029676E-06</v>
      </c>
      <c r="F275" s="5">
        <v>3.97669162351511E-06</v>
      </c>
      <c r="G275" s="6">
        <v>0.0015766893433366166</v>
      </c>
      <c r="H275" s="3">
        <v>62.15280917869368</v>
      </c>
      <c r="J275" s="5">
        <v>0.08263888888888889</v>
      </c>
      <c r="K275" s="12">
        <v>55.03114424535901</v>
      </c>
      <c r="L275" s="8">
        <v>9.578023193403176</v>
      </c>
      <c r="M275">
        <v>0.003475023312713903</v>
      </c>
      <c r="N275">
        <v>136.98479142984087</v>
      </c>
      <c r="O275" s="3">
        <v>62.15280917869368</v>
      </c>
    </row>
    <row r="276" spans="2:15" ht="12.75">
      <c r="B276">
        <v>239</v>
      </c>
      <c r="C276" s="5">
        <v>7170</v>
      </c>
      <c r="D276" s="8">
        <v>378471.9082130631</v>
      </c>
      <c r="E276">
        <v>3.1225735590046043E-06</v>
      </c>
      <c r="F276" s="5">
        <v>3.955215655470121E-06</v>
      </c>
      <c r="G276" s="6">
        <v>0.0015727341276811464</v>
      </c>
      <c r="H276" s="3">
        <v>62.247751027755214</v>
      </c>
      <c r="J276" s="5">
        <v>0.08298611111111111</v>
      </c>
      <c r="K276" s="12">
        <v>54.89269508183377</v>
      </c>
      <c r="L276" s="8">
        <v>9.526297452634303</v>
      </c>
      <c r="M276">
        <v>0.003466306017409247</v>
      </c>
      <c r="N276">
        <v>137.1940432651725</v>
      </c>
      <c r="O276" s="3">
        <v>62.247751027755214</v>
      </c>
    </row>
    <row r="277" spans="2:15" ht="12.75">
      <c r="B277">
        <v>240</v>
      </c>
      <c r="C277" s="5">
        <v>7200</v>
      </c>
      <c r="D277" s="8">
        <v>377522.48972244776</v>
      </c>
      <c r="E277">
        <v>3.1057525863311244E-06</v>
      </c>
      <c r="F277" s="5">
        <v>3.933909328108664E-06</v>
      </c>
      <c r="G277" s="6">
        <v>0.0015688002183530377</v>
      </c>
      <c r="H277" s="3">
        <v>62.34218143514263</v>
      </c>
      <c r="J277" s="5">
        <v>0.08333333333333333</v>
      </c>
      <c r="K277" s="12">
        <v>54.75499360761746</v>
      </c>
      <c r="L277" s="8">
        <v>9.474980298337615</v>
      </c>
      <c r="M277">
        <v>0.003457635681250095</v>
      </c>
      <c r="N277">
        <v>137.40216788305437</v>
      </c>
      <c r="O277" s="3">
        <v>62.34218143514263</v>
      </c>
    </row>
    <row r="278" spans="2:15" ht="12.75">
      <c r="B278">
        <v>241</v>
      </c>
      <c r="C278" s="5">
        <v>7230</v>
      </c>
      <c r="D278" s="8">
        <v>376578.18564857374</v>
      </c>
      <c r="E278">
        <v>3.0890641350448807E-06</v>
      </c>
      <c r="F278" s="5">
        <v>3.912770859295797E-06</v>
      </c>
      <c r="G278" s="6">
        <v>0.0015648874474937418</v>
      </c>
      <c r="H278" s="3">
        <v>62.43610443016867</v>
      </c>
      <c r="J278" s="5">
        <v>0.08368055555555555</v>
      </c>
      <c r="K278" s="12">
        <v>54.61803391664214</v>
      </c>
      <c r="L278" s="8">
        <v>9.42406743816876</v>
      </c>
      <c r="M278">
        <v>0.0034490119342762073</v>
      </c>
      <c r="N278">
        <v>137.60917416409177</v>
      </c>
      <c r="O278" s="3">
        <v>62.43610443016867</v>
      </c>
    </row>
    <row r="279" spans="2:15" ht="12.75">
      <c r="B279">
        <v>242</v>
      </c>
      <c r="C279" s="5">
        <v>7260</v>
      </c>
      <c r="D279" s="8">
        <v>375638.9556983133</v>
      </c>
      <c r="E279">
        <v>3.072506816620382E-06</v>
      </c>
      <c r="F279" s="5">
        <v>3.891798490252213E-06</v>
      </c>
      <c r="G279" s="6">
        <v>0.0015609956490034895</v>
      </c>
      <c r="H279" s="3">
        <v>62.529523999928</v>
      </c>
      <c r="J279" s="5">
        <v>0.08402777777777777</v>
      </c>
      <c r="K279" s="12">
        <v>54.48181016488525</v>
      </c>
      <c r="L279" s="8">
        <v>9.373554636036395</v>
      </c>
      <c r="M279">
        <v>0.003440434410403691</v>
      </c>
      <c r="N279">
        <v>137.81507089584133</v>
      </c>
      <c r="O279" s="3">
        <v>62.529523999928</v>
      </c>
    </row>
    <row r="280" spans="2:15" ht="12.75">
      <c r="B280">
        <v>243</v>
      </c>
      <c r="C280" s="5">
        <v>7290</v>
      </c>
      <c r="D280" s="8">
        <v>374704.7600007199</v>
      </c>
      <c r="E280">
        <v>3.0560792606816472E-06</v>
      </c>
      <c r="F280" s="5">
        <v>3.870990485187728E-06</v>
      </c>
      <c r="G280" s="6">
        <v>0.0015571246585183017</v>
      </c>
      <c r="H280" s="3">
        <v>62.622444089849026</v>
      </c>
      <c r="J280" s="5">
        <v>0.084375</v>
      </c>
      <c r="K280" s="12">
        <v>54.346316569556414</v>
      </c>
      <c r="L280" s="8">
        <v>9.323437711219398</v>
      </c>
      <c r="M280">
        <v>0.0034319027473743375</v>
      </c>
      <c r="N280">
        <v>138.01986677402726</v>
      </c>
      <c r="O280" s="3">
        <v>62.622444089849026</v>
      </c>
    </row>
    <row r="281" spans="2:15" ht="12.75">
      <c r="B281">
        <v>244</v>
      </c>
      <c r="C281" s="5">
        <v>7320</v>
      </c>
      <c r="D281" s="8">
        <v>373775.5591015096</v>
      </c>
      <c r="E281">
        <v>3.0397801147181405E-06</v>
      </c>
      <c r="F281" s="5">
        <v>3.850345130941468E-06</v>
      </c>
      <c r="G281" s="6">
        <v>0.0015532743133873602</v>
      </c>
      <c r="H281" s="3">
        <v>62.71486860423704</v>
      </c>
      <c r="J281" s="5">
        <v>0.08472222222222221</v>
      </c>
      <c r="K281" s="12">
        <v>54.21154740829702</v>
      </c>
      <c r="L281" s="8">
        <v>9.273712537500268</v>
      </c>
      <c r="M281">
        <v>0.003423416586705742</v>
      </c>
      <c r="N281">
        <v>138.22357040373845</v>
      </c>
      <c r="O281" s="3">
        <v>62.71486860423704</v>
      </c>
    </row>
    <row r="282" spans="2:15" ht="12.75">
      <c r="B282">
        <v>245</v>
      </c>
      <c r="C282" s="5">
        <v>7350</v>
      </c>
      <c r="D282" s="8">
        <v>372851.31395762955</v>
      </c>
      <c r="E282">
        <v>3.0236080438058945E-06</v>
      </c>
      <c r="F282" s="5">
        <v>3.829860736628632E-06</v>
      </c>
      <c r="G282" s="6">
        <v>0.0015494444526507316</v>
      </c>
      <c r="H282" s="3">
        <v>62.806801406808965</v>
      </c>
      <c r="J282" s="5">
        <v>0.08506944444444443</v>
      </c>
      <c r="K282" s="12">
        <v>54.077497018392485</v>
      </c>
      <c r="L282" s="8">
        <v>9.224375042314323</v>
      </c>
      <c r="M282">
        <v>0.003414975573642213</v>
      </c>
      <c r="N282">
        <v>138.42619030060698</v>
      </c>
      <c r="O282" s="3">
        <v>62.806801406808965</v>
      </c>
    </row>
    <row r="283" spans="2:15" ht="12.75">
      <c r="B283">
        <v>246</v>
      </c>
      <c r="C283" s="5">
        <v>7380</v>
      </c>
      <c r="D283" s="8">
        <v>371931.9859319104</v>
      </c>
      <c r="E283">
        <v>3.007561730333684E-06</v>
      </c>
      <c r="F283" s="5">
        <v>3.809535633293644E-06</v>
      </c>
      <c r="G283" s="6">
        <v>0.001545634917017438</v>
      </c>
      <c r="H283" s="3">
        <v>62.89824632121975</v>
      </c>
      <c r="J283" s="5">
        <v>0.08541666666666665</v>
      </c>
      <c r="K283" s="12">
        <v>53.94415979599664</v>
      </c>
      <c r="L283" s="8">
        <v>9.175421205914319</v>
      </c>
      <c r="M283">
        <v>0.0034065793571064337</v>
      </c>
      <c r="N283">
        <v>138.62773489196834</v>
      </c>
      <c r="O283" s="3">
        <v>62.89824632121975</v>
      </c>
    </row>
    <row r="284" spans="2:15" ht="12.75">
      <c r="B284">
        <v>247</v>
      </c>
      <c r="C284" s="5">
        <v>7410</v>
      </c>
      <c r="D284" s="8">
        <v>371017.53678780247</v>
      </c>
      <c r="E284">
        <v>2.9916398737341734E-06</v>
      </c>
      <c r="F284" s="5">
        <v>3.789368173569618E-06</v>
      </c>
      <c r="G284" s="6">
        <v>0.0015418455488438684</v>
      </c>
      <c r="H284" s="3">
        <v>62.98920713158065</v>
      </c>
      <c r="J284" s="5">
        <v>0.08576388888888888</v>
      </c>
      <c r="K284" s="12">
        <v>53.811530195368256</v>
      </c>
      <c r="L284" s="8">
        <v>9.126847060550237</v>
      </c>
      <c r="M284">
        <v>0.003398227589651886</v>
      </c>
      <c r="N284">
        <v>138.82821251800377</v>
      </c>
      <c r="O284" s="3">
        <v>62.98920713158065</v>
      </c>
    </row>
    <row r="285" spans="2:15" ht="12.75">
      <c r="B285">
        <v>248</v>
      </c>
      <c r="C285" s="5">
        <v>7440</v>
      </c>
      <c r="D285" s="8">
        <v>370107.9286841936</v>
      </c>
      <c r="E285">
        <v>2.975841190219919E-06</v>
      </c>
      <c r="F285" s="5">
        <v>3.7693567313439565E-06</v>
      </c>
      <c r="G285" s="6">
        <v>0.0015380761921125244</v>
      </c>
      <c r="H285" s="3">
        <v>63.07968758296928</v>
      </c>
      <c r="J285" s="5">
        <v>0.08611111111111112</v>
      </c>
      <c r="K285" s="12">
        <v>53.67960272811946</v>
      </c>
      <c r="L285" s="8">
        <v>9.078648689663886</v>
      </c>
      <c r="M285">
        <v>0.003389919927416004</v>
      </c>
      <c r="N285">
        <v>139.0276314328643</v>
      </c>
      <c r="O285" s="3">
        <v>63.07968758296928</v>
      </c>
    </row>
    <row r="286" spans="2:15" ht="12.75">
      <c r="B286">
        <v>249</v>
      </c>
      <c r="C286" s="5">
        <v>7470</v>
      </c>
      <c r="D286" s="8">
        <v>369203.1241703072</v>
      </c>
      <c r="E286">
        <v>2.9601644125241356E-06</v>
      </c>
      <c r="F286" s="5">
        <v>3.7494997014299996E-06</v>
      </c>
      <c r="G286" s="6">
        <v>0.0015343266924110945</v>
      </c>
      <c r="H286" s="3">
        <v>63.16969138193207</v>
      </c>
      <c r="J286" s="5">
        <v>0.08645833333333335</v>
      </c>
      <c r="K286" s="12">
        <v>53.54837196247576</v>
      </c>
      <c r="L286" s="8">
        <v>9.030822227098033</v>
      </c>
      <c r="M286">
        <v>0.0033816560300740524</v>
      </c>
      <c r="N286">
        <v>139.2259998057783</v>
      </c>
      <c r="O286" s="3">
        <v>63.16969138193207</v>
      </c>
    </row>
    <row r="287" spans="2:15" ht="12.75">
      <c r="B287">
        <v>250</v>
      </c>
      <c r="C287" s="5">
        <v>7500</v>
      </c>
      <c r="D287" s="8">
        <v>368303.08618067927</v>
      </c>
      <c r="E287">
        <v>2.944608289646125E-06</v>
      </c>
      <c r="F287" s="5">
        <v>3.7297954992445627E-06</v>
      </c>
      <c r="G287" s="6">
        <v>0.0015305968969118499</v>
      </c>
      <c r="H287" s="3">
        <v>63.25922219697877</v>
      </c>
      <c r="J287" s="5">
        <v>0.08680555555555557</v>
      </c>
      <c r="K287" s="12">
        <v>53.4178325225475</v>
      </c>
      <c r="L287" s="8">
        <v>8.983363856319764</v>
      </c>
      <c r="M287">
        <v>0.003373435560793717</v>
      </c>
      <c r="N287">
        <v>139.42332572214121</v>
      </c>
      <c r="O287" s="3">
        <v>63.25922219697877</v>
      </c>
    </row>
    <row r="288" spans="2:15" ht="12.75">
      <c r="B288">
        <v>251</v>
      </c>
      <c r="C288" s="5">
        <v>7530</v>
      </c>
      <c r="D288" s="8">
        <v>367407.7780302123</v>
      </c>
      <c r="E288">
        <v>2.929171586601261E-06</v>
      </c>
      <c r="F288" s="5">
        <v>3.7102425604912633E-06</v>
      </c>
      <c r="G288" s="6">
        <v>0.0015268866543513586</v>
      </c>
      <c r="H288" s="3">
        <v>63.348283659069374</v>
      </c>
      <c r="J288" s="5">
        <v>0.08715277777777779</v>
      </c>
      <c r="K288" s="12">
        <v>53.28797908761253</v>
      </c>
      <c r="L288" s="8">
        <v>8.936269809657743</v>
      </c>
      <c r="M288">
        <v>0.0033652581861903946</v>
      </c>
      <c r="N288">
        <v>139.61961718458892</v>
      </c>
      <c r="O288" s="3">
        <v>63.348283659069374</v>
      </c>
    </row>
    <row r="289" spans="2:15" ht="12.75">
      <c r="B289">
        <v>252</v>
      </c>
      <c r="C289" s="5">
        <v>7560</v>
      </c>
      <c r="D289" s="8">
        <v>366517.1634093062</v>
      </c>
      <c r="E289">
        <v>2.913853084175466E-06</v>
      </c>
      <c r="F289" s="5">
        <v>3.6908393408495214E-06</v>
      </c>
      <c r="G289" s="6">
        <v>0.0015231958150105091</v>
      </c>
      <c r="H289" s="3">
        <v>63.43687936209372</v>
      </c>
      <c r="J289" s="5">
        <v>0.0875</v>
      </c>
      <c r="K289" s="12">
        <v>53.158806391409925</v>
      </c>
      <c r="L289" s="8">
        <v>8.889536367553166</v>
      </c>
      <c r="M289">
        <v>0.0033571235762831623</v>
      </c>
      <c r="N289">
        <v>139.81488211405457</v>
      </c>
      <c r="O289" s="3">
        <v>63.43687936209372</v>
      </c>
    </row>
    <row r="290" spans="2:15" ht="12.75">
      <c r="B290">
        <v>253</v>
      </c>
      <c r="C290" s="5">
        <v>7590</v>
      </c>
      <c r="D290" s="8">
        <v>365631.20637906267</v>
      </c>
      <c r="E290">
        <v>2.898651578684053E-06</v>
      </c>
      <c r="F290" s="5">
        <v>3.6715843156691002E-06</v>
      </c>
      <c r="G290" s="6">
        <v>0.0015195242306948401</v>
      </c>
      <c r="H290" s="3">
        <v>63.52501286334362</v>
      </c>
      <c r="J290" s="5">
        <v>0.08784722222222223</v>
      </c>
      <c r="K290" s="12">
        <v>53.030309221444575</v>
      </c>
      <c r="L290" s="8">
        <v>8.84315985782405</v>
      </c>
      <c r="M290">
        <v>0.003349031404451428</v>
      </c>
      <c r="N290">
        <v>140.00912835080933</v>
      </c>
      <c r="O290" s="3">
        <v>63.52501286334362</v>
      </c>
    </row>
    <row r="291" spans="2:15" ht="12.75">
      <c r="B291">
        <v>254</v>
      </c>
      <c r="C291" s="5">
        <v>7620</v>
      </c>
      <c r="D291" s="8">
        <v>364749.87136656384</v>
      </c>
      <c r="E291">
        <v>2.883565881734867E-06</v>
      </c>
      <c r="F291" s="5">
        <v>3.652475979670086E-06</v>
      </c>
      <c r="G291" s="6">
        <v>0.0015158717547151701</v>
      </c>
      <c r="H291" s="3">
        <v>63.61268768397777</v>
      </c>
      <c r="J291" s="5">
        <v>0.08819444444444445</v>
      </c>
      <c r="K291" s="12">
        <v>52.90248241830227</v>
      </c>
      <c r="L291" s="8">
        <v>8.797136654942626</v>
      </c>
      <c r="M291">
        <v>0.0033409813473922354</v>
      </c>
      <c r="N291">
        <v>140.202363655487</v>
      </c>
      <c r="O291" s="3">
        <v>63.61268768397777</v>
      </c>
    </row>
    <row r="292" spans="2:15" ht="12.75">
      <c r="B292">
        <v>255</v>
      </c>
      <c r="C292" s="5">
        <v>7650</v>
      </c>
      <c r="D292" s="8">
        <v>363873.12316022237</v>
      </c>
      <c r="E292">
        <v>2.868594819995633E-06</v>
      </c>
      <c r="F292" s="5">
        <v>3.6335128466482E-06</v>
      </c>
      <c r="G292" s="6">
        <v>0.001512238241868522</v>
      </c>
      <c r="H292" s="3">
        <v>63.699907309479734</v>
      </c>
      <c r="J292" s="5">
        <v>0.08854166666666667</v>
      </c>
      <c r="K292" s="12">
        <v>52.77532087497538</v>
      </c>
      <c r="L292" s="8">
        <v>8.751463179325558</v>
      </c>
      <c r="M292">
        <v>0.0033329730850782226</v>
      </c>
      <c r="N292">
        <v>140.39459571009334</v>
      </c>
      <c r="O292" s="3">
        <v>63.699907309479734</v>
      </c>
    </row>
    <row r="293" spans="2:15" ht="12.75">
      <c r="B293">
        <v>256</v>
      </c>
      <c r="C293" s="5">
        <v>7680</v>
      </c>
      <c r="D293" s="8">
        <v>363000.9269052027</v>
      </c>
      <c r="E293">
        <v>2.85373723496542E-06</v>
      </c>
      <c r="F293" s="5">
        <v>3.6146934491853233E-06</v>
      </c>
      <c r="G293" s="6">
        <v>0.0015086235484193366</v>
      </c>
      <c r="H293" s="3">
        <v>63.78667519010885</v>
      </c>
      <c r="J293" s="5">
        <v>0.08888888888888889</v>
      </c>
      <c r="K293" s="12">
        <v>52.64881953619871</v>
      </c>
      <c r="L293" s="8">
        <v>8.706135896636745</v>
      </c>
      <c r="M293">
        <v>0.003325006300716218</v>
      </c>
      <c r="N293">
        <v>140.58583211899992</v>
      </c>
      <c r="O293" s="3">
        <v>63.78667519010885</v>
      </c>
    </row>
    <row r="294" spans="2:15" ht="12.75">
      <c r="B294">
        <v>257</v>
      </c>
      <c r="C294" s="5">
        <v>7710</v>
      </c>
      <c r="D294" s="8">
        <v>362133.2480989114</v>
      </c>
      <c r="E294">
        <v>2.8389919827501508E-06</v>
      </c>
      <c r="F294" s="5">
        <v>3.596016338365145E-06</v>
      </c>
      <c r="G294" s="6">
        <v>0.0015050275320809714</v>
      </c>
      <c r="H294" s="3">
        <v>63.87299474134438</v>
      </c>
      <c r="J294" s="5">
        <v>0.08923611111111111</v>
      </c>
      <c r="K294" s="12">
        <v>52.52297339779548</v>
      </c>
      <c r="L294" s="8">
        <v>8.661151317102437</v>
      </c>
      <c r="M294">
        <v>0.0033170806807064613</v>
      </c>
      <c r="N294">
        <v>140.77608040992303</v>
      </c>
      <c r="O294" s="3">
        <v>63.87299474134438</v>
      </c>
    </row>
    <row r="295" spans="2:15" ht="12.75">
      <c r="B295">
        <v>258</v>
      </c>
      <c r="C295" s="5">
        <v>7740</v>
      </c>
      <c r="D295" s="8">
        <v>361270.05258655624</v>
      </c>
      <c r="E295">
        <v>2.8243579338420573E-06</v>
      </c>
      <c r="F295" s="5">
        <v>3.577480083493808E-06</v>
      </c>
      <c r="G295" s="6">
        <v>0.0015014500519974776</v>
      </c>
      <c r="H295" s="3">
        <v>63.95886934432284</v>
      </c>
      <c r="J295" s="5">
        <v>0.08958333333333333</v>
      </c>
      <c r="K295" s="12">
        <v>52.397777506033165</v>
      </c>
      <c r="L295" s="8">
        <v>8.616505994838407</v>
      </c>
      <c r="M295">
        <v>0.003309195914602441</v>
      </c>
      <c r="N295">
        <v>140.96534803488757</v>
      </c>
      <c r="O295" s="3">
        <v>63.95886934432284</v>
      </c>
    </row>
    <row r="296" spans="2:15" ht="12.75">
      <c r="B296">
        <v>259</v>
      </c>
      <c r="C296" s="5">
        <v>7770</v>
      </c>
      <c r="D296" s="8">
        <v>360411.30655677157</v>
      </c>
      <c r="E296">
        <v>2.8098339729030165E-06</v>
      </c>
      <c r="F296" s="5">
        <v>3.5590832718254725E-06</v>
      </c>
      <c r="G296" s="6">
        <v>0.0014978909687256522</v>
      </c>
      <c r="H296" s="3">
        <v>64.04430234626895</v>
      </c>
      <c r="J296" s="5">
        <v>0.08993055555555556</v>
      </c>
      <c r="K296" s="12">
        <v>52.27322695698906</v>
      </c>
      <c r="L296" s="8">
        <v>8.572196527188957</v>
      </c>
      <c r="M296">
        <v>0.003301351695071338</v>
      </c>
      <c r="N296">
        <v>141.15364237117677</v>
      </c>
      <c r="O296" s="3">
        <v>64.04430234626895</v>
      </c>
    </row>
    <row r="297" spans="2:15" ht="12.75">
      <c r="B297">
        <v>260</v>
      </c>
      <c r="C297" s="5">
        <v>7800</v>
      </c>
      <c r="D297" s="8">
        <v>359556.9765373104</v>
      </c>
      <c r="E297">
        <v>2.795418998551689E-06</v>
      </c>
      <c r="F297" s="5">
        <v>3.5408245082926944E-06</v>
      </c>
      <c r="G297" s="6">
        <v>0.0014943501442173596</v>
      </c>
      <c r="H297" s="3">
        <v>64.12929706091992</v>
      </c>
      <c r="J297" s="5">
        <v>0.09027777777777778</v>
      </c>
      <c r="K297" s="12">
        <v>52.14931689592546</v>
      </c>
      <c r="L297" s="8">
        <v>8.528219554077516</v>
      </c>
      <c r="M297">
        <v>0.003293547717855061</v>
      </c>
      <c r="N297">
        <v>141.3409707222675</v>
      </c>
      <c r="O297" s="3">
        <v>64.12929706091992</v>
      </c>
    </row>
    <row r="298" spans="2:15" ht="12.75">
      <c r="B298">
        <v>261</v>
      </c>
      <c r="C298" s="5">
        <v>7830</v>
      </c>
      <c r="D298" s="8">
        <v>358707.0293908008</v>
      </c>
      <c r="E298">
        <v>2.781111923154375E-06</v>
      </c>
      <c r="F298" s="5">
        <v>3.52270241524151E-06</v>
      </c>
      <c r="G298" s="6">
        <v>0.001490827441802118</v>
      </c>
      <c r="H298" s="3">
        <v>64.21385676894343</v>
      </c>
      <c r="J298" s="5">
        <v>0.090625</v>
      </c>
      <c r="K298" s="12">
        <v>52.026042516674146</v>
      </c>
      <c r="L298" s="8">
        <v>8.484571757368597</v>
      </c>
      <c r="M298">
        <v>0.0032857836817318685</v>
      </c>
      <c r="N298">
        <v>141.52734031875133</v>
      </c>
      <c r="O298" s="3">
        <v>64.21385676894343</v>
      </c>
    </row>
    <row r="299" spans="2:15" ht="12.75">
      <c r="B299">
        <v>262</v>
      </c>
      <c r="C299" s="5">
        <v>7860</v>
      </c>
      <c r="D299" s="8">
        <v>357861.4323105657</v>
      </c>
      <c r="E299">
        <v>2.766911672619517E-06</v>
      </c>
      <c r="F299" s="5">
        <v>3.5047156321711473E-06</v>
      </c>
      <c r="G299" s="6">
        <v>0.0014873227261699468</v>
      </c>
      <c r="H299" s="3">
        <v>64.29798471834943</v>
      </c>
      <c r="J299" s="5">
        <v>0.09097222222222222</v>
      </c>
      <c r="K299" s="12">
        <v>51.903399061030136</v>
      </c>
      <c r="L299" s="8">
        <v>8.441249860240863</v>
      </c>
      <c r="M299">
        <v>0.003278059288478563</v>
      </c>
      <c r="N299">
        <v>141.71275831924214</v>
      </c>
      <c r="O299" s="3">
        <v>64.29798471834943</v>
      </c>
    </row>
    <row r="300" spans="2:15" ht="12.75">
      <c r="B300">
        <v>263</v>
      </c>
      <c r="C300" s="5">
        <v>7890</v>
      </c>
      <c r="D300" s="8">
        <v>357020.1528165057</v>
      </c>
      <c r="E300">
        <v>2.752817186195788E-06</v>
      </c>
      <c r="F300" s="5">
        <v>3.4868628154782665E-06</v>
      </c>
      <c r="G300" s="6">
        <v>0.0014838358633544686</v>
      </c>
      <c r="H300" s="3">
        <v>64.38168412489571</v>
      </c>
      <c r="J300" s="5">
        <v>0.09131944444444445</v>
      </c>
      <c r="K300" s="12">
        <v>51.78138181815451</v>
      </c>
      <c r="L300" s="8">
        <v>8.39825062657113</v>
      </c>
      <c r="M300">
        <v>0.003270374242833249</v>
      </c>
      <c r="N300">
        <v>141.89723181127016</v>
      </c>
      <c r="O300" s="3">
        <v>64.38168412489571</v>
      </c>
    </row>
    <row r="301" spans="2:15" ht="12.75">
      <c r="B301">
        <v>264</v>
      </c>
      <c r="C301" s="5">
        <v>7920</v>
      </c>
      <c r="D301" s="8">
        <v>356183.1587510429</v>
      </c>
      <c r="E301">
        <v>2.7388274162736787E-06</v>
      </c>
      <c r="F301" s="5">
        <v>3.469142638205649E-06</v>
      </c>
      <c r="G301" s="6">
        <v>0.001480366720716263</v>
      </c>
      <c r="H301" s="3">
        <v>64.46495817248751</v>
      </c>
      <c r="J301" s="5">
        <v>0.09166666666666667</v>
      </c>
      <c r="K301" s="12">
        <v>51.65998612398613</v>
      </c>
      <c r="L301" s="8">
        <v>8.35557086032908</v>
      </c>
      <c r="M301">
        <v>0.003262728252458644</v>
      </c>
      <c r="N301">
        <v>142.0807678121625</v>
      </c>
      <c r="O301" s="3">
        <v>64.46495817248751</v>
      </c>
    </row>
    <row r="302" spans="2:15" ht="12.75">
      <c r="B302">
        <v>265</v>
      </c>
      <c r="C302" s="5">
        <v>7950</v>
      </c>
      <c r="D302" s="8">
        <v>355350.4182751249</v>
      </c>
      <c r="E302">
        <v>2.7249413281905133E-06</v>
      </c>
      <c r="F302" s="5">
        <v>3.451553789795211E-06</v>
      </c>
      <c r="G302" s="6">
        <v>0.0014769151669264677</v>
      </c>
      <c r="H302" s="3">
        <v>64.54781001357114</v>
      </c>
      <c r="J302" s="5">
        <v>0.0920138888888889</v>
      </c>
      <c r="K302" s="12">
        <v>51.53920736066208</v>
      </c>
      <c r="L302" s="8">
        <v>8.313207404982368</v>
      </c>
      <c r="M302">
        <v>0.003255121027905935</v>
      </c>
      <c r="N302">
        <v>142.2633732699108</v>
      </c>
      <c r="O302" s="3">
        <v>64.54781001357114</v>
      </c>
    </row>
    <row r="303" spans="2:15" ht="12.75">
      <c r="B303">
        <v>266</v>
      </c>
      <c r="C303" s="5">
        <v>7980</v>
      </c>
      <c r="D303" s="8">
        <v>354521.89986428857</v>
      </c>
      <c r="E303">
        <v>2.711157900038846E-06</v>
      </c>
      <c r="F303" s="5">
        <v>3.4340949758453164E-06</v>
      </c>
      <c r="G303" s="6">
        <v>0.0014734810719506223</v>
      </c>
      <c r="H303" s="3">
        <v>64.63024276952183</v>
      </c>
      <c r="J303" s="5">
        <v>0.09236111111111112</v>
      </c>
      <c r="K303" s="12">
        <v>51.41904095594673</v>
      </c>
      <c r="L303" s="8">
        <v>8.271157142912111</v>
      </c>
      <c r="M303">
        <v>0.0032475522825791718</v>
      </c>
      <c r="N303">
        <v>142.44505506402612</v>
      </c>
      <c r="O303" s="3">
        <v>64.63024276952183</v>
      </c>
    </row>
    <row r="304" spans="2:15" ht="12.75">
      <c r="B304">
        <v>267</v>
      </c>
      <c r="C304" s="5">
        <v>8010</v>
      </c>
      <c r="D304" s="8">
        <v>353697.57230478176</v>
      </c>
      <c r="E304">
        <v>2.697476122478152E-06</v>
      </c>
      <c r="F304" s="5">
        <v>3.416764917872249E-06</v>
      </c>
      <c r="G304" s="6">
        <v>0.00147006430703275</v>
      </c>
      <c r="H304" s="3">
        <v>64.71225953102578</v>
      </c>
      <c r="J304" s="5">
        <v>0.09270833333333334</v>
      </c>
      <c r="K304" s="12">
        <v>51.29948238266925</v>
      </c>
      <c r="L304" s="8">
        <v>8.229416994838386</v>
      </c>
      <c r="M304">
        <v>0.0032400217327001814</v>
      </c>
      <c r="N304">
        <v>142.62582000638082</v>
      </c>
      <c r="O304" s="3">
        <v>64.71225953102578</v>
      </c>
    </row>
    <row r="305" spans="2:15" ht="12.75">
      <c r="B305">
        <v>268</v>
      </c>
      <c r="C305" s="5">
        <v>8040</v>
      </c>
      <c r="D305" s="8">
        <v>352877.40468974225</v>
      </c>
      <c r="E305">
        <v>2.683894998549753E-06</v>
      </c>
      <c r="F305" s="5">
        <v>3.399562353075791E-06</v>
      </c>
      <c r="G305" s="6">
        <v>0.0014666647446796742</v>
      </c>
      <c r="H305" s="3">
        <v>64.79386335845668</v>
      </c>
      <c r="J305" s="5">
        <v>0.09305555555555556</v>
      </c>
      <c r="K305" s="12">
        <v>51.18052715816943</v>
      </c>
      <c r="L305" s="8">
        <v>8.187983919255611</v>
      </c>
      <c r="M305">
        <v>0.0032325290972740023</v>
      </c>
      <c r="N305">
        <v>142.8056748420385</v>
      </c>
      <c r="O305" s="3">
        <v>64.79386335845668</v>
      </c>
    </row>
    <row r="306" spans="2:15" ht="12.75">
      <c r="B306">
        <v>269</v>
      </c>
      <c r="C306" s="5">
        <v>8070</v>
      </c>
      <c r="D306" s="8">
        <v>352061.3664154332</v>
      </c>
      <c r="E306">
        <v>2.670413543494923E-06</v>
      </c>
      <c r="F306" s="5">
        <v>3.3824860341088236E-06</v>
      </c>
      <c r="G306" s="6">
        <v>0.0014632822586455652</v>
      </c>
      <c r="H306" s="3">
        <v>64.87505728224664</v>
      </c>
      <c r="J306" s="5">
        <v>0.09340277777777778</v>
      </c>
      <c r="K306" s="12">
        <v>51.06217084375167</v>
      </c>
      <c r="L306" s="8">
        <v>8.146854911877616</v>
      </c>
      <c r="M306">
        <v>0.003225074098054826</v>
      </c>
      <c r="N306">
        <v>142.9846262500716</v>
      </c>
      <c r="O306" s="3">
        <v>64.87505728224664</v>
      </c>
    </row>
    <row r="307" spans="2:15" ht="12.75">
      <c r="B307">
        <v>270</v>
      </c>
      <c r="C307" s="5">
        <v>8100</v>
      </c>
      <c r="D307" s="8">
        <v>351249.4271775335</v>
      </c>
      <c r="E307">
        <v>2.657030784576098E-06</v>
      </c>
      <c r="F307" s="5">
        <v>3.365534728850865E-06</v>
      </c>
      <c r="G307" s="6">
        <v>0.0014599167239167145</v>
      </c>
      <c r="H307" s="3">
        <v>64.95584430325168</v>
      </c>
      <c r="J307" s="5">
        <v>0.09375</v>
      </c>
      <c r="K307" s="12">
        <v>50.944409044146944</v>
      </c>
      <c r="L307" s="8">
        <v>8.106027005092207</v>
      </c>
      <c r="M307">
        <v>0.003217656459512439</v>
      </c>
      <c r="N307">
        <v>143.16268084436672</v>
      </c>
      <c r="O307" s="3">
        <v>64.95584430325168</v>
      </c>
    </row>
    <row r="308" spans="2:15" ht="12.75">
      <c r="B308">
        <v>271</v>
      </c>
      <c r="C308" s="5">
        <v>8130</v>
      </c>
      <c r="D308" s="8">
        <v>350441.5569674832</v>
      </c>
      <c r="E308">
        <v>2.643745760901141E-06</v>
      </c>
      <c r="F308" s="5">
        <v>3.3487072201854707E-06</v>
      </c>
      <c r="G308" s="6">
        <v>0.001456568016696529</v>
      </c>
      <c r="H308" s="3">
        <v>65.03622739311187</v>
      </c>
      <c r="J308" s="5">
        <v>0.09409722222222222</v>
      </c>
      <c r="K308" s="12">
        <v>50.82723740698274</v>
      </c>
      <c r="L308" s="8">
        <v>8.065497267425027</v>
      </c>
      <c r="M308">
        <v>0.0032102759087991504</v>
      </c>
      <c r="N308">
        <v>143.33984517441857</v>
      </c>
      <c r="O308" s="3">
        <v>65.03622739311187</v>
      </c>
    </row>
    <row r="309" spans="2:15" ht="12.75">
      <c r="B309">
        <v>272</v>
      </c>
      <c r="C309" s="5">
        <v>8160</v>
      </c>
      <c r="D309" s="8">
        <v>349637.72606888117</v>
      </c>
      <c r="E309">
        <v>2.63055752325059E-06</v>
      </c>
      <c r="F309" s="5">
        <v>3.332002305781421E-06</v>
      </c>
      <c r="G309" s="6">
        <v>0.0014532360143907476</v>
      </c>
      <c r="H309" s="3">
        <v>65.11620949460631</v>
      </c>
      <c r="J309" s="5">
        <v>0.09444444444444444</v>
      </c>
      <c r="K309" s="12">
        <v>50.71065162226056</v>
      </c>
      <c r="L309" s="8">
        <v>8.025262803012529</v>
      </c>
      <c r="M309">
        <v>0.003202932175717208</v>
      </c>
      <c r="N309">
        <v>143.5161257261123</v>
      </c>
      <c r="O309" s="3">
        <v>65.11620949460631</v>
      </c>
    </row>
    <row r="310" spans="2:15" ht="12.75">
      <c r="B310">
        <v>273</v>
      </c>
      <c r="C310" s="5">
        <v>8190</v>
      </c>
      <c r="D310" s="8">
        <v>348837.9050539368</v>
      </c>
      <c r="E310">
        <v>2.6174651339078545E-06</v>
      </c>
      <c r="F310" s="5">
        <v>3.315418797877638E-06</v>
      </c>
      <c r="G310" s="6">
        <v>0.0014499205955928699</v>
      </c>
      <c r="H310" s="3">
        <v>65.19579352200277</v>
      </c>
      <c r="J310" s="5">
        <v>0.09479166666666666</v>
      </c>
      <c r="K310" s="12">
        <v>50.59464742184137</v>
      </c>
      <c r="L310" s="8">
        <v>7.9853207510839415</v>
      </c>
      <c r="M310">
        <v>0.0031956249926866857</v>
      </c>
      <c r="N310">
        <v>143.69152892249411</v>
      </c>
      <c r="O310" s="3">
        <v>65.19579352200277</v>
      </c>
    </row>
    <row r="311" spans="2:15" ht="12.75">
      <c r="B311">
        <v>274</v>
      </c>
      <c r="C311" s="5">
        <v>8220</v>
      </c>
      <c r="D311" s="8">
        <v>348042.06477997213</v>
      </c>
      <c r="E311">
        <v>2.604467666492271E-06</v>
      </c>
      <c r="F311" s="5">
        <v>3.298955523071722E-06</v>
      </c>
      <c r="G311" s="6">
        <v>0.001446621640069798</v>
      </c>
      <c r="H311" s="3">
        <v>65.27498236140248</v>
      </c>
      <c r="J311" s="5">
        <v>0.09513888888888888</v>
      </c>
      <c r="K311" s="12">
        <v>50.47922057893816</v>
      </c>
      <c r="L311" s="8">
        <v>7.945668285451957</v>
      </c>
      <c r="M311">
        <v>0.0031883540947138353</v>
      </c>
      <c r="N311">
        <v>143.8660611245311</v>
      </c>
      <c r="O311" s="3">
        <v>65.27498236140248</v>
      </c>
    </row>
    <row r="312" spans="2:15" ht="12.75">
      <c r="B312">
        <v>275</v>
      </c>
      <c r="C312" s="5">
        <v>8250</v>
      </c>
      <c r="D312" s="8">
        <v>347250.17638597515</v>
      </c>
      <c r="E312">
        <v>2.5915642057949882E-06</v>
      </c>
      <c r="F312" s="5">
        <v>3.28261132211208E-06</v>
      </c>
      <c r="G312" s="6">
        <v>0.001443339028747686</v>
      </c>
      <c r="H312" s="3">
        <v>65.35377887107968</v>
      </c>
      <c r="J312" s="5">
        <v>0.0954861111111111</v>
      </c>
      <c r="K312" s="12">
        <v>50.36436690761615</v>
      </c>
      <c r="L312" s="8">
        <v>7.906302614012059</v>
      </c>
      <c r="M312">
        <v>0.0031811192193599</v>
      </c>
      <c r="N312">
        <v>144.03972863185965</v>
      </c>
      <c r="O312" s="3">
        <v>65.35377887107968</v>
      </c>
    </row>
    <row r="313" spans="2:15" ht="12.75">
      <c r="B313">
        <v>276</v>
      </c>
      <c r="C313" s="5">
        <v>8280</v>
      </c>
      <c r="D313" s="8">
        <v>346462.21128920314</v>
      </c>
      <c r="E313">
        <v>2.5787538476176206E-06</v>
      </c>
      <c r="F313" s="5">
        <v>3.2663850496935515E-06</v>
      </c>
      <c r="G313" s="6">
        <v>0.0014400726436979924</v>
      </c>
      <c r="H313" s="3">
        <v>65.4321858818165</v>
      </c>
      <c r="J313" s="5">
        <v>0.09583333333333333</v>
      </c>
      <c r="K313" s="12">
        <v>50.25008226230006</v>
      </c>
      <c r="L313" s="8">
        <v>7.867220978250275</v>
      </c>
      <c r="M313">
        <v>0.0031739201067103756</v>
      </c>
      <c r="N313">
        <v>144.21253768352358</v>
      </c>
      <c r="O313" s="3">
        <v>65.4321858818165</v>
      </c>
    </row>
    <row r="314" spans="2:15" ht="12.75">
      <c r="B314">
        <v>277</v>
      </c>
      <c r="C314" s="5">
        <v>8310</v>
      </c>
      <c r="D314" s="8">
        <v>345678.14118183503</v>
      </c>
      <c r="E314">
        <v>2.566035698613607E-06</v>
      </c>
      <c r="F314" s="5">
        <v>3.2502755742564656E-06</v>
      </c>
      <c r="G314" s="6">
        <v>0.0014368223681237358</v>
      </c>
      <c r="H314" s="3">
        <v>65.51020619723285</v>
      </c>
      <c r="J314" s="5">
        <v>0.09618055555555555</v>
      </c>
      <c r="K314" s="12">
        <v>50.13636253728863</v>
      </c>
      <c r="L314" s="8">
        <v>7.828420652759215</v>
      </c>
      <c r="M314">
        <v>0.003166756499344714</v>
      </c>
      <c r="N314">
        <v>144.3844944587012</v>
      </c>
      <c r="O314" s="3">
        <v>65.51020619723285</v>
      </c>
    </row>
    <row r="315" spans="2:15" ht="12.75">
      <c r="B315">
        <v>278</v>
      </c>
      <c r="C315" s="5">
        <v>8340</v>
      </c>
      <c r="D315" s="8">
        <v>344897.93802767154</v>
      </c>
      <c r="E315">
        <v>2.5534088761322367E-06</v>
      </c>
      <c r="F315" s="5">
        <v>3.2342817777890806E-06</v>
      </c>
      <c r="G315" s="6">
        <v>0.0014335880863459468</v>
      </c>
      <c r="H315" s="3">
        <v>65.58784259411163</v>
      </c>
      <c r="J315" s="5">
        <v>0.09652777777777778</v>
      </c>
      <c r="K315" s="12">
        <v>50.02320366627602</v>
      </c>
      <c r="L315" s="8">
        <v>7.789898944762209</v>
      </c>
      <c r="M315">
        <v>0.0031596281423064672</v>
      </c>
      <c r="N315">
        <v>144.55560507742206</v>
      </c>
      <c r="O315" s="3">
        <v>65.58784259411163</v>
      </c>
    </row>
    <row r="316" spans="2:15" ht="12.75">
      <c r="B316">
        <v>279</v>
      </c>
      <c r="C316" s="5">
        <v>8370</v>
      </c>
      <c r="D316" s="8">
        <v>344121.57405888353</v>
      </c>
      <c r="E316">
        <v>2.540872508065284E-06</v>
      </c>
      <c r="F316" s="5">
        <v>3.2184025556333177E-06</v>
      </c>
      <c r="G316" s="6">
        <v>0.0014303696837903136</v>
      </c>
      <c r="H316" s="3">
        <v>65.66509782271936</v>
      </c>
      <c r="J316" s="5">
        <v>0.096875</v>
      </c>
      <c r="K316" s="12">
        <v>49.910601621880126</v>
      </c>
      <c r="L316" s="8">
        <v>7.75165319364544</v>
      </c>
      <c r="M316">
        <v>0.0031525347830738512</v>
      </c>
      <c r="N316">
        <v>144.7258756012735</v>
      </c>
      <c r="O316" s="3">
        <v>65.66509782271936</v>
      </c>
    </row>
    <row r="317" spans="2:15" ht="12.75">
      <c r="B317">
        <v>280</v>
      </c>
      <c r="C317" s="5">
        <v>8400</v>
      </c>
      <c r="D317" s="8">
        <v>343349.0217728063</v>
      </c>
      <c r="E317">
        <v>2.528425732696203E-06</v>
      </c>
      <c r="F317" s="5">
        <v>3.202636816293745E-06</v>
      </c>
      <c r="G317" s="6">
        <v>0.0014271670469740197</v>
      </c>
      <c r="H317" s="3">
        <v>65.74197460712199</v>
      </c>
      <c r="J317" s="5">
        <v>0.09722222222222222</v>
      </c>
      <c r="K317" s="12">
        <v>49.798552415177745</v>
      </c>
      <c r="L317" s="8">
        <v>7.713680770497854</v>
      </c>
      <c r="M317">
        <v>0.0031454761715307396</v>
      </c>
      <c r="N317">
        <v>144.8953120340969</v>
      </c>
      <c r="O317" s="3">
        <v>65.74197460712199</v>
      </c>
    </row>
    <row r="318" spans="2:15" ht="12.75">
      <c r="B318">
        <v>281</v>
      </c>
      <c r="C318" s="5">
        <v>8430</v>
      </c>
      <c r="D318" s="8">
        <v>342580.25392878003</v>
      </c>
      <c r="E318">
        <v>2.516067698551831E-06</v>
      </c>
      <c r="F318" s="5">
        <v>3.186983481249738E-06</v>
      </c>
      <c r="G318" s="6">
        <v>0.00142398006349277</v>
      </c>
      <c r="H318" s="3">
        <v>65.81847564549645</v>
      </c>
      <c r="J318" s="5">
        <v>0.09756944444444444</v>
      </c>
      <c r="K318" s="12">
        <v>49.687052095246216</v>
      </c>
      <c r="L318" s="8">
        <v>7.675979077658749</v>
      </c>
      <c r="M318">
        <v>0.0031384520599380657</v>
      </c>
      <c r="N318">
        <v>145.0639203226742</v>
      </c>
      <c r="O318" s="3">
        <v>65.81847564549645</v>
      </c>
    </row>
    <row r="319" spans="2:15" ht="12.75">
      <c r="B319">
        <v>282</v>
      </c>
      <c r="C319" s="5">
        <v>8460</v>
      </c>
      <c r="D319" s="8">
        <v>341815.24354503537</v>
      </c>
      <c r="E319">
        <v>2.5037975642565617E-06</v>
      </c>
      <c r="F319" s="5">
        <v>3.17144148477077E-06</v>
      </c>
      <c r="G319" s="6">
        <v>0.0014208086220079993</v>
      </c>
      <c r="H319" s="3">
        <v>65.89460361043768</v>
      </c>
      <c r="J319" s="5">
        <v>0.09791666666666667</v>
      </c>
      <c r="K319" s="12">
        <v>49.57609674871178</v>
      </c>
      <c r="L319" s="8">
        <v>7.638545548272891</v>
      </c>
      <c r="M319">
        <v>0.003131462202905631</v>
      </c>
      <c r="N319">
        <v>145.23170635740468</v>
      </c>
      <c r="O319" s="3">
        <v>65.89460361043768</v>
      </c>
    </row>
    <row r="320" spans="2:15" ht="12.75">
      <c r="B320">
        <v>283</v>
      </c>
      <c r="C320" s="5">
        <v>8490</v>
      </c>
      <c r="D320" s="8">
        <v>341053.96389562316</v>
      </c>
      <c r="E320">
        <v>2.4916144983889324E-06</v>
      </c>
      <c r="F320" s="5">
        <v>3.156009773734751E-06</v>
      </c>
      <c r="G320" s="6">
        <v>0.0014176526122342645</v>
      </c>
      <c r="H320" s="3">
        <v>65.97036114926121</v>
      </c>
      <c r="J320" s="5">
        <v>0.09826388888888889</v>
      </c>
      <c r="K320" s="12">
        <v>49.46568249930422</v>
      </c>
      <c r="L320" s="8">
        <v>7.601377645852981</v>
      </c>
      <c r="M320">
        <v>0.003124506357364319</v>
      </c>
      <c r="N320">
        <v>145.39867597297172</v>
      </c>
      <c r="O320" s="3">
        <v>65.97036114926121</v>
      </c>
    </row>
    <row r="321" spans="2:15" ht="12.75">
      <c r="B321">
        <v>284</v>
      </c>
      <c r="C321" s="5">
        <v>8520</v>
      </c>
      <c r="D321" s="8">
        <v>340296.38850738795</v>
      </c>
      <c r="E321">
        <v>2.4795176793405793E-06</v>
      </c>
      <c r="F321" s="5">
        <v>3.140687307449381E-06</v>
      </c>
      <c r="G321" s="6">
        <v>0.001414511924926815</v>
      </c>
      <c r="H321" s="3">
        <v>66.04575088430155</v>
      </c>
      <c r="J321" s="5">
        <v>0.09861111111111111</v>
      </c>
      <c r="K321" s="12">
        <v>49.35580550741798</v>
      </c>
      <c r="L321" s="8">
        <v>7.564472863849369</v>
      </c>
      <c r="M321">
        <v>0.003117584282538701</v>
      </c>
      <c r="N321">
        <v>145.56483494900064</v>
      </c>
      <c r="O321" s="3">
        <v>66.04575088430155</v>
      </c>
    </row>
    <row r="322" spans="2:15" ht="12.75">
      <c r="B322">
        <v>285</v>
      </c>
      <c r="C322" s="5">
        <v>8550</v>
      </c>
      <c r="D322" s="8">
        <v>339542.49115698447</v>
      </c>
      <c r="E322">
        <v>2.4675062951775306E-06</v>
      </c>
      <c r="F322" s="5">
        <v>3.1254730574764518E-06</v>
      </c>
      <c r="G322" s="6">
        <v>0.0014113864518693385</v>
      </c>
      <c r="H322" s="3">
        <v>66.12077541320642</v>
      </c>
      <c r="J322" s="5">
        <v>0.09895833333333333</v>
      </c>
      <c r="K322" s="12">
        <v>49.246461969679366</v>
      </c>
      <c r="L322" s="8">
        <v>7.527828725226889</v>
      </c>
      <c r="M322">
        <v>0.0031106957399200225</v>
      </c>
      <c r="N322">
        <v>145.73018901070697</v>
      </c>
      <c r="O322" s="3">
        <v>66.12077541320642</v>
      </c>
    </row>
    <row r="323" spans="2:15" ht="12.75">
      <c r="B323">
        <v>286</v>
      </c>
      <c r="C323" s="5">
        <v>8580</v>
      </c>
      <c r="D323" s="8">
        <v>338792.2458679357</v>
      </c>
      <c r="E323">
        <v>2.4555795435037642E-06</v>
      </c>
      <c r="F323" s="5">
        <v>3.1103660074590223E-06</v>
      </c>
      <c r="G323" s="6">
        <v>0.0014082760858618794</v>
      </c>
      <c r="H323" s="3">
        <v>66.19543730922666</v>
      </c>
      <c r="J323" s="5">
        <v>0.09930555555555555</v>
      </c>
      <c r="K323" s="12">
        <v>49.1376481185199</v>
      </c>
      <c r="L323" s="8">
        <v>7.491442782048589</v>
      </c>
      <c r="M323">
        <v>0.0031038404932395825</v>
      </c>
      <c r="N323">
        <v>145.89474382953557</v>
      </c>
      <c r="O323" s="3">
        <v>66.19543730922666</v>
      </c>
    </row>
    <row r="324" spans="2:15" ht="12.75">
      <c r="B324">
        <v>287</v>
      </c>
      <c r="C324" s="5">
        <v>8610</v>
      </c>
      <c r="D324" s="8">
        <v>338045.6269077334</v>
      </c>
      <c r="E324">
        <v>2.443736631327026E-06</v>
      </c>
      <c r="F324" s="5">
        <v>3.095365152951459E-06</v>
      </c>
      <c r="G324" s="6">
        <v>0.0014051807207089279</v>
      </c>
      <c r="H324" s="3">
        <v>66.26973912150216</v>
      </c>
      <c r="J324" s="5">
        <v>0.09965277777777777</v>
      </c>
      <c r="K324" s="12">
        <v>49.02936022175576</v>
      </c>
      <c r="L324" s="8">
        <v>7.45531261506639</v>
      </c>
      <c r="M324">
        <v>0.0030970183084424773</v>
      </c>
      <c r="N324">
        <v>146.05850502379076</v>
      </c>
      <c r="O324" s="3">
        <v>66.26973912150216</v>
      </c>
    </row>
    <row r="325" spans="2:15" ht="12.75">
      <c r="B325">
        <v>288</v>
      </c>
      <c r="C325" s="5">
        <v>8640</v>
      </c>
      <c r="D325" s="8">
        <v>337302.6087849784</v>
      </c>
      <c r="E325">
        <v>2.4319767749268315E-06</v>
      </c>
      <c r="F325" s="5">
        <v>3.0804695012522377E-06</v>
      </c>
      <c r="G325" s="6">
        <v>0.0014021002512076756</v>
      </c>
      <c r="H325" s="3">
        <v>66.34368337534382</v>
      </c>
      <c r="J325" s="5">
        <v>0.1</v>
      </c>
      <c r="K325" s="12">
        <v>48.92159458217306</v>
      </c>
      <c r="L325" s="8">
        <v>7.419435833318379</v>
      </c>
      <c r="M325">
        <v>0.0030902289536617173</v>
      </c>
      <c r="N325">
        <v>146.22147815925777</v>
      </c>
      <c r="O325" s="3">
        <v>66.34368337534382</v>
      </c>
    </row>
    <row r="326" spans="2:15" ht="12.75">
      <c r="B326">
        <v>289</v>
      </c>
      <c r="C326" s="5">
        <v>8670</v>
      </c>
      <c r="D326" s="8">
        <v>336563.16624656186</v>
      </c>
      <c r="E326">
        <v>2.4202991997246313E-06</v>
      </c>
      <c r="F326" s="5">
        <v>3.065678071239491E-06</v>
      </c>
      <c r="G326" s="6">
        <v>0.001399034573136436</v>
      </c>
      <c r="H326" s="3">
        <v>66.41727257251145</v>
      </c>
      <c r="J326" s="5">
        <v>0.10034722222222221</v>
      </c>
      <c r="K326" s="12">
        <v>48.81434753711896</v>
      </c>
      <c r="L326" s="8">
        <v>7.38381007373271</v>
      </c>
      <c r="M326">
        <v>0.003083472199192705</v>
      </c>
      <c r="N326">
        <v>146.38366874981526</v>
      </c>
      <c r="O326" s="3">
        <v>66.41727257251145</v>
      </c>
    </row>
    <row r="327" spans="2:15" ht="12.75">
      <c r="B327">
        <v>290</v>
      </c>
      <c r="C327" s="5">
        <v>8700</v>
      </c>
      <c r="D327" s="8">
        <v>335827.27427488554</v>
      </c>
      <c r="E327">
        <v>2.4087031401560936E-06</v>
      </c>
      <c r="F327" s="5">
        <v>3.0509898932092296E-06</v>
      </c>
      <c r="G327" s="6">
        <v>0.0013959835832432269</v>
      </c>
      <c r="H327" s="3">
        <v>66.49050919148789</v>
      </c>
      <c r="J327" s="5">
        <v>0.10069444444444443</v>
      </c>
      <c r="K327" s="12">
        <v>48.70761545809856</v>
      </c>
      <c r="L327" s="8">
        <v>7.34843300073797</v>
      </c>
      <c r="M327">
        <v>0.0030767478174680723</v>
      </c>
      <c r="N327">
        <v>146.54508225803932</v>
      </c>
      <c r="O327" s="3">
        <v>66.49050919148789</v>
      </c>
    </row>
    <row r="328" spans="2:15" ht="12.75">
      <c r="B328">
        <v>291</v>
      </c>
      <c r="C328" s="5">
        <v>8730</v>
      </c>
      <c r="D328" s="8">
        <v>335094.90808512113</v>
      </c>
      <c r="E328">
        <v>2.3971878395454606E-06</v>
      </c>
      <c r="F328" s="5">
        <v>3.0364040087162028E-06</v>
      </c>
      <c r="G328" s="6">
        <v>0.0013929471792345108</v>
      </c>
      <c r="H328" s="3">
        <v>66.56339568774928</v>
      </c>
      <c r="J328" s="5">
        <v>0.10104166666666665</v>
      </c>
      <c r="K328" s="12">
        <v>48.601394750377374</v>
      </c>
      <c r="L328" s="8">
        <v>7.3133023058798585</v>
      </c>
      <c r="M328">
        <v>0.003070055583032862</v>
      </c>
      <c r="N328">
        <v>146.7057240957994</v>
      </c>
      <c r="O328" s="3">
        <v>66.56339568774928</v>
      </c>
    </row>
    <row r="329" spans="2:15" ht="12.75">
      <c r="B329">
        <v>292</v>
      </c>
      <c r="C329" s="5">
        <v>8760</v>
      </c>
      <c r="D329" s="8">
        <v>334366.04312250734</v>
      </c>
      <c r="E329">
        <v>2.385752549981945E-06</v>
      </c>
      <c r="F329" s="5">
        <v>3.02191947041733E-06</v>
      </c>
      <c r="G329" s="6">
        <v>0.0013899252597640935</v>
      </c>
      <c r="H329" s="3">
        <v>66.63593449403147</v>
      </c>
      <c r="J329" s="5">
        <v>0.10138888888888888</v>
      </c>
      <c r="K329" s="12">
        <v>48.49568185258928</v>
      </c>
      <c r="L329" s="8">
        <v>7.278415707444119</v>
      </c>
      <c r="M329">
        <v>0.003063395272520062</v>
      </c>
      <c r="N329">
        <v>146.86559962484537</v>
      </c>
      <c r="O329" s="3">
        <v>66.63593449403147</v>
      </c>
    </row>
    <row r="330" spans="2:15" ht="12.75">
      <c r="B330">
        <v>293</v>
      </c>
      <c r="C330" s="5">
        <v>8790</v>
      </c>
      <c r="D330" s="8">
        <v>333640.65505968535</v>
      </c>
      <c r="E330">
        <v>2.3743965321981322E-06</v>
      </c>
      <c r="F330" s="5">
        <v>3.0075353419176795E-06</v>
      </c>
      <c r="G330" s="6">
        <v>0.0013869177244221758</v>
      </c>
      <c r="H330" s="3">
        <v>66.70812802059295</v>
      </c>
      <c r="J330" s="5">
        <v>0.10173611111111112</v>
      </c>
      <c r="K330" s="12">
        <v>48.390473236350125</v>
      </c>
      <c r="L330" s="8">
        <v>7.243770950085548</v>
      </c>
      <c r="M330">
        <v>0.0030567666646264756</v>
      </c>
      <c r="N330">
        <v>147.02471415738688</v>
      </c>
      <c r="O330" s="3">
        <v>66.70812802059295</v>
      </c>
    </row>
    <row r="331" spans="2:15" ht="12.75">
      <c r="B331">
        <v>294</v>
      </c>
      <c r="C331" s="5">
        <v>8820</v>
      </c>
      <c r="D331" s="8">
        <v>332918.7197940705</v>
      </c>
      <c r="E331">
        <v>2.3631190554503404E-06</v>
      </c>
      <c r="F331" s="5">
        <v>2.9932506976189282E-06</v>
      </c>
      <c r="G331" s="6">
        <v>0.001383924473724557</v>
      </c>
      <c r="H331" s="3">
        <v>66.77997865547391</v>
      </c>
      <c r="J331" s="5">
        <v>0.10208333333333335</v>
      </c>
      <c r="K331" s="12">
        <v>48.28576540587646</v>
      </c>
      <c r="L331" s="8">
        <v>7.209365804463012</v>
      </c>
      <c r="M331">
        <v>0.003050169540088924</v>
      </c>
      <c r="N331">
        <v>147.18307295666452</v>
      </c>
      <c r="O331" s="3">
        <v>66.77997865547391</v>
      </c>
    </row>
    <row r="332" spans="2:15" ht="12.75">
      <c r="B332">
        <v>295</v>
      </c>
      <c r="C332" s="5">
        <v>8850</v>
      </c>
      <c r="D332" s="8">
        <v>332200.21344526083</v>
      </c>
      <c r="E332">
        <v>2.351919397400913E-06</v>
      </c>
      <c r="F332" s="5">
        <v>2.9790646225702655E-06</v>
      </c>
      <c r="G332" s="6">
        <v>0.0013809454091019866</v>
      </c>
      <c r="H332" s="3">
        <v>66.85148876475189</v>
      </c>
      <c r="J332" s="5">
        <v>0.10243055555555557</v>
      </c>
      <c r="K332" s="12">
        <v>48.18155489760971</v>
      </c>
      <c r="L332" s="8">
        <v>7.1751980668803474</v>
      </c>
      <c r="M332">
        <v>0.003043603681660779</v>
      </c>
      <c r="N332">
        <v>147.3406812375132</v>
      </c>
      <c r="O332" s="3">
        <v>66.85148876475189</v>
      </c>
    </row>
    <row r="333" spans="2:15" ht="12.75">
      <c r="B333">
        <v>296</v>
      </c>
      <c r="C333" s="5">
        <v>8880</v>
      </c>
      <c r="D333" s="8">
        <v>331485.11235248105</v>
      </c>
      <c r="E333">
        <v>2.3407968440024027E-06</v>
      </c>
      <c r="F333" s="5">
        <v>2.964976212321697E-06</v>
      </c>
      <c r="G333" s="6">
        <v>0.0013779804328896649</v>
      </c>
      <c r="H333" s="3">
        <v>66.92266069279378</v>
      </c>
      <c r="J333" s="5">
        <v>0.10277777777777779</v>
      </c>
      <c r="K333" s="12">
        <v>48.07783827984544</v>
      </c>
      <c r="L333" s="8">
        <v>7.141265558933026</v>
      </c>
      <c r="M333">
        <v>0.0030370688740888217</v>
      </c>
      <c r="N333">
        <v>147.49754416691752</v>
      </c>
      <c r="O333" s="3">
        <v>66.92266069279378</v>
      </c>
    </row>
    <row r="334" spans="2:15" ht="12.75">
      <c r="B334">
        <v>297</v>
      </c>
      <c r="C334" s="5">
        <v>8910</v>
      </c>
      <c r="D334" s="8">
        <v>330773.3930720621</v>
      </c>
      <c r="E334">
        <v>2.3297506893836147E-06</v>
      </c>
      <c r="F334" s="5">
        <v>2.9509845727796965E-06</v>
      </c>
      <c r="G334" s="6">
        <v>0.0013750294483168852</v>
      </c>
      <c r="H334" s="3">
        <v>66.99349676250449</v>
      </c>
      <c r="J334" s="5">
        <v>0.103125</v>
      </c>
      <c r="K334" s="12">
        <v>47.974612152367826</v>
      </c>
      <c r="L334" s="8">
        <v>7.107566127160502</v>
      </c>
      <c r="M334">
        <v>0.0030305649040904153</v>
      </c>
      <c r="N334">
        <v>147.6536668645599</v>
      </c>
      <c r="O334" s="3">
        <v>66.99349676250449</v>
      </c>
    </row>
    <row r="335" spans="2:15" ht="12.75">
      <c r="B335">
        <v>298</v>
      </c>
      <c r="C335" s="5">
        <v>8940</v>
      </c>
      <c r="D335" s="8">
        <v>330065.0323749551</v>
      </c>
      <c r="E335">
        <v>2.3187802357374698E-06</v>
      </c>
      <c r="F335" s="5">
        <v>2.937088820065172E-06</v>
      </c>
      <c r="G335" s="6">
        <v>0.00137209235949682</v>
      </c>
      <c r="H335" s="3">
        <v>67.0639992755721</v>
      </c>
      <c r="J335" s="5">
        <v>0.10347222222222223</v>
      </c>
      <c r="K335" s="12">
        <v>47.87187314608902</v>
      </c>
      <c r="L335" s="8">
        <v>7.074097642704102</v>
      </c>
      <c r="M335">
        <v>0.0030240915603309917</v>
      </c>
      <c r="N335">
        <v>147.80905440336093</v>
      </c>
      <c r="O335" s="3">
        <v>67.0639992755721</v>
      </c>
    </row>
    <row r="336" spans="2:15" ht="12.75">
      <c r="B336">
        <v>299</v>
      </c>
      <c r="C336" s="5">
        <v>8970</v>
      </c>
      <c r="D336" s="8">
        <v>329360.0072442791</v>
      </c>
      <c r="E336">
        <v>2.307884793210659E-06</v>
      </c>
      <c r="F336" s="5">
        <v>2.923288080373693E-06</v>
      </c>
      <c r="G336" s="6">
        <v>0.0013691690714164463</v>
      </c>
      <c r="H336" s="3">
        <v>67.13417051270967</v>
      </c>
      <c r="J336" s="5">
        <v>0.10381944444444445</v>
      </c>
      <c r="K336" s="12">
        <v>47.76961792269358</v>
      </c>
      <c r="L336" s="8">
        <v>7.040858000970388</v>
      </c>
      <c r="M336">
        <v>0.003017648633401848</v>
      </c>
      <c r="N336">
        <v>147.96371181001214</v>
      </c>
      <c r="O336" s="3">
        <v>67.13417051270967</v>
      </c>
    </row>
    <row r="337" spans="2:15" ht="12.75">
      <c r="B337">
        <v>300</v>
      </c>
      <c r="C337" s="5">
        <v>9000</v>
      </c>
      <c r="D337" s="8">
        <v>328658.2948729034</v>
      </c>
      <c r="E337">
        <v>2.297063679795066E-06</v>
      </c>
      <c r="F337" s="5">
        <v>2.9095814898379635E-06</v>
      </c>
      <c r="G337" s="6">
        <v>0.0013662594899266083</v>
      </c>
      <c r="H337" s="3">
        <v>67.20401273389382</v>
      </c>
      <c r="J337" s="5">
        <v>0.10416666666666667</v>
      </c>
      <c r="K337" s="12">
        <v>47.6678431742877</v>
      </c>
      <c r="L337" s="8">
        <v>7.00784512129991</v>
      </c>
      <c r="M337">
        <v>0.003011235915798245</v>
      </c>
      <c r="N337">
        <v>148.117644065502</v>
      </c>
      <c r="O337" s="3">
        <v>67.20401273389382</v>
      </c>
    </row>
    <row r="338" spans="2:15" ht="12.75">
      <c r="B338">
        <v>301</v>
      </c>
      <c r="C338" s="5">
        <v>9030</v>
      </c>
      <c r="D338" s="8">
        <v>327959.87266106164</v>
      </c>
      <c r="E338">
        <v>2.286316221220899E-06</v>
      </c>
      <c r="F338" s="5">
        <v>2.8959681943924553E-06</v>
      </c>
      <c r="G338" s="6">
        <v>0.0013633635217322158</v>
      </c>
      <c r="H338" s="3">
        <v>67.27352817860005</v>
      </c>
      <c r="J338" s="5">
        <v>0.10451388888888889</v>
      </c>
      <c r="K338" s="12">
        <v>47.56654562305326</v>
      </c>
      <c r="L338" s="8">
        <v>6.975056946641179</v>
      </c>
      <c r="M338">
        <v>0.003004853201897804</v>
      </c>
      <c r="N338">
        <v>148.27085610563452</v>
      </c>
      <c r="O338" s="3">
        <v>67.27352817860005</v>
      </c>
    </row>
    <row r="339" spans="2:15" ht="12.75">
      <c r="B339">
        <v>302</v>
      </c>
      <c r="C339" s="5">
        <v>9060</v>
      </c>
      <c r="D339" s="8">
        <v>327264.71821399947</v>
      </c>
      <c r="E339">
        <v>2.2756417508515336E-06</v>
      </c>
      <c r="F339" s="5">
        <v>2.882447349640211E-06</v>
      </c>
      <c r="G339" s="6">
        <v>0.0013604810743825756</v>
      </c>
      <c r="H339" s="3">
        <v>67.34271906603469</v>
      </c>
      <c r="J339" s="5">
        <v>0.10486111111111111</v>
      </c>
      <c r="K339" s="12">
        <v>47.46572202090659</v>
      </c>
      <c r="L339" s="8">
        <v>6.942491443229846</v>
      </c>
      <c r="M339">
        <v>0.0029985002879391967</v>
      </c>
      <c r="N339">
        <v>148.42335282154048</v>
      </c>
      <c r="O339" s="3">
        <v>67.34271906603469</v>
      </c>
    </row>
    <row r="340" spans="2:15" ht="12.75">
      <c r="B340">
        <v>303</v>
      </c>
      <c r="C340" s="5">
        <v>9090</v>
      </c>
      <c r="D340" s="8">
        <v>326572.80933965306</v>
      </c>
      <c r="E340">
        <v>2.2650396095800053E-06</v>
      </c>
      <c r="F340" s="5">
        <v>2.8690181207217344E-06</v>
      </c>
      <c r="G340" s="6">
        <v>0.001357612056261854</v>
      </c>
      <c r="H340" s="3">
        <v>67.41158759536397</v>
      </c>
      <c r="J340" s="5">
        <v>0.10520833333333333</v>
      </c>
      <c r="K340" s="12">
        <v>47.3653691491618</v>
      </c>
      <c r="L340" s="8">
        <v>6.9101466002729275</v>
      </c>
      <c r="M340">
        <v>0.0029921769720011263</v>
      </c>
      <c r="N340">
        <v>148.5751390601822</v>
      </c>
      <c r="O340" s="3">
        <v>67.41158759536397</v>
      </c>
    </row>
    <row r="341" spans="2:15" ht="12.75">
      <c r="B341">
        <v>304</v>
      </c>
      <c r="C341" s="5">
        <v>9120</v>
      </c>
      <c r="D341" s="8">
        <v>325884.12404636026</v>
      </c>
      <c r="E341">
        <v>2.254509145727149E-06</v>
      </c>
      <c r="F341" s="5">
        <v>2.8556796821859722E-06</v>
      </c>
      <c r="G341" s="6">
        <v>0.001354756376579668</v>
      </c>
      <c r="H341" s="3">
        <v>67.48013594593981</v>
      </c>
      <c r="J341" s="5">
        <v>0.10555555555555556</v>
      </c>
      <c r="K341" s="12">
        <v>47.26548381819878</v>
      </c>
      <c r="L341" s="8">
        <v>6.878020429638055</v>
      </c>
      <c r="M341">
        <v>0.0029858830539815887</v>
      </c>
      <c r="N341">
        <v>148.72621962485135</v>
      </c>
      <c r="O341" s="3">
        <v>67.48013594593981</v>
      </c>
    </row>
    <row r="342" spans="2:15" ht="12.75">
      <c r="B342">
        <v>305</v>
      </c>
      <c r="C342" s="5">
        <v>9150</v>
      </c>
      <c r="D342" s="8">
        <v>325198.6405406019</v>
      </c>
      <c r="E342">
        <v>2.244049714941336E-06</v>
      </c>
      <c r="F342" s="5">
        <v>2.8424312178633114E-06</v>
      </c>
      <c r="G342" s="6">
        <v>0.0013519139453618046</v>
      </c>
      <c r="H342" s="3">
        <v>67.5483662775226</v>
      </c>
      <c r="J342" s="5">
        <v>0.10590277777777778</v>
      </c>
      <c r="K342" s="12">
        <v>47.16606286713566</v>
      </c>
      <c r="L342" s="8">
        <v>6.846110965547588</v>
      </c>
      <c r="M342">
        <v>0.0029796183355774177</v>
      </c>
      <c r="N342">
        <v>148.87659927565983</v>
      </c>
      <c r="O342" s="3">
        <v>67.5483662775226</v>
      </c>
    </row>
    <row r="343" spans="2:15" ht="12.75">
      <c r="B343">
        <v>306</v>
      </c>
      <c r="C343" s="5">
        <v>9180</v>
      </c>
      <c r="D343" s="8">
        <v>324516.337224774</v>
      </c>
      <c r="E343">
        <v>2.233660680099785E-06</v>
      </c>
      <c r="F343" s="5">
        <v>2.8292719207405808E-06</v>
      </c>
      <c r="G343" s="6">
        <v>0.001349084673441064</v>
      </c>
      <c r="H343" s="3">
        <v>67.61628073050103</v>
      </c>
      <c r="J343" s="5">
        <v>0.10625</v>
      </c>
      <c r="K343" s="12">
        <v>47.0671031635056</v>
      </c>
      <c r="L343" s="8">
        <v>6.814416264277543</v>
      </c>
      <c r="M343">
        <v>0.0029733826202641054</v>
      </c>
      <c r="N343">
        <v>149.0262827300243</v>
      </c>
      <c r="O343" s="3">
        <v>67.61628073050103</v>
      </c>
    </row>
    <row r="344" spans="2:15" ht="12.75">
      <c r="B344">
        <v>307</v>
      </c>
      <c r="C344" s="5">
        <v>9210</v>
      </c>
      <c r="D344" s="8">
        <v>323837.1926949896</v>
      </c>
      <c r="E344">
        <v>2.2233414112114283E-06</v>
      </c>
      <c r="F344" s="5">
        <v>2.8162009928380057E-06</v>
      </c>
      <c r="G344" s="6">
        <v>0.001346268472448226</v>
      </c>
      <c r="H344" s="3">
        <v>67.68388142610891</v>
      </c>
      <c r="J344" s="5">
        <v>0.10659722222222222</v>
      </c>
      <c r="K344" s="12">
        <v>46.968601602938094</v>
      </c>
      <c r="L344" s="8">
        <v>6.782934403861246</v>
      </c>
      <c r="M344">
        <v>0.0029671757132758905</v>
      </c>
      <c r="N344">
        <v>149.17527466314405</v>
      </c>
      <c r="O344" s="3">
        <v>67.68388142610891</v>
      </c>
    </row>
    <row r="345" spans="2:15" ht="12.75">
      <c r="B345">
        <v>308</v>
      </c>
      <c r="C345" s="5">
        <v>9240</v>
      </c>
      <c r="D345" s="8">
        <v>323161.1857389108</v>
      </c>
      <c r="E345">
        <v>2.2130912853212932E-06</v>
      </c>
      <c r="F345" s="5">
        <v>2.803217645088105E-06</v>
      </c>
      <c r="G345" s="6">
        <v>0.0013434652548031379</v>
      </c>
      <c r="H345" s="3">
        <v>67.75117046663911</v>
      </c>
      <c r="J345" s="5">
        <v>0.10694444444444445</v>
      </c>
      <c r="K345" s="12">
        <v>46.87055510884442</v>
      </c>
      <c r="L345" s="8">
        <v>6.751663483797637</v>
      </c>
      <c r="M345">
        <v>0.002960997421586116</v>
      </c>
      <c r="N345">
        <v>149.3235797084726</v>
      </c>
      <c r="O345" s="3">
        <v>67.75117046663911</v>
      </c>
    </row>
    <row r="346" spans="2:15" ht="12.75">
      <c r="B346">
        <v>309</v>
      </c>
      <c r="C346" s="5">
        <v>9270</v>
      </c>
      <c r="D346" s="8">
        <v>322488.29533360887</v>
      </c>
      <c r="E346">
        <v>2.202909686416373E-06</v>
      </c>
      <c r="F346" s="5">
        <v>2.790321097216453E-06</v>
      </c>
      <c r="G346" s="6">
        <v>0.0013406749337059214</v>
      </c>
      <c r="H346" s="3">
        <v>67.8181499356546</v>
      </c>
      <c r="J346" s="5">
        <v>0.10729166666666667</v>
      </c>
      <c r="K346" s="12">
        <v>46.77296063210736</v>
      </c>
      <c r="L346" s="8">
        <v>6.72060162476409</v>
      </c>
      <c r="M346">
        <v>0.002954847553887851</v>
      </c>
      <c r="N346">
        <v>149.47120245818274</v>
      </c>
      <c r="O346" s="3">
        <v>67.8181499356546</v>
      </c>
    </row>
    <row r="347" spans="2:15" ht="12.75">
      <c r="B347">
        <v>310</v>
      </c>
      <c r="C347" s="5">
        <v>9300</v>
      </c>
      <c r="D347" s="8">
        <v>321818.50064345397</v>
      </c>
      <c r="E347">
        <v>2.192796005332971E-06</v>
      </c>
      <c r="F347" s="5">
        <v>2.7775105776243207E-06</v>
      </c>
      <c r="G347" s="6">
        <v>0.0013378974231282972</v>
      </c>
      <c r="H347" s="3">
        <v>67.88482189819676</v>
      </c>
      <c r="J347" s="5">
        <v>0.1076388888888889</v>
      </c>
      <c r="K347" s="12">
        <v>46.67581515077508</v>
      </c>
      <c r="L347" s="8">
        <v>6.689746968333743</v>
      </c>
      <c r="M347">
        <v>0.002948725920574767</v>
      </c>
      <c r="N347">
        <v>149.6181474636257</v>
      </c>
      <c r="O347" s="3">
        <v>67.88482189819676</v>
      </c>
    </row>
    <row r="348" spans="2:15" ht="12.75">
      <c r="B348">
        <v>311</v>
      </c>
      <c r="C348" s="5">
        <v>9330</v>
      </c>
      <c r="D348" s="8">
        <v>321151.7810180325</v>
      </c>
      <c r="E348">
        <v>2.1827496396654812E-06</v>
      </c>
      <c r="F348" s="5">
        <v>2.7647853232731313E-06</v>
      </c>
      <c r="G348" s="6">
        <v>0.001335132637805024</v>
      </c>
      <c r="H348" s="3">
        <v>67.95118840099077</v>
      </c>
      <c r="J348" s="5">
        <v>0.10798611111111112</v>
      </c>
      <c r="K348" s="12">
        <v>46.57911566975909</v>
      </c>
      <c r="L348" s="8">
        <v>6.6590976766972165</v>
      </c>
      <c r="M348">
        <v>0.002942632333722273</v>
      </c>
      <c r="N348">
        <v>149.76441923578366</v>
      </c>
      <c r="O348" s="3">
        <v>67.95118840099077</v>
      </c>
    </row>
    <row r="349" spans="2:15" ht="12.75">
      <c r="B349">
        <v>312</v>
      </c>
      <c r="C349" s="5">
        <v>9360</v>
      </c>
      <c r="D349" s="8">
        <v>320488.1159900922</v>
      </c>
      <c r="E349">
        <v>2.172769993676583E-06</v>
      </c>
      <c r="F349" s="5">
        <v>2.752144579570708E-06</v>
      </c>
      <c r="G349" s="6">
        <v>0.0013323804932254533</v>
      </c>
      <c r="H349" s="3">
        <v>68.01725147264852</v>
      </c>
      <c r="J349" s="5">
        <v>0.10833333333333334</v>
      </c>
      <c r="K349" s="12">
        <v>46.4828592205362</v>
      </c>
      <c r="L349" s="8">
        <v>6.62865193238862</v>
      </c>
      <c r="M349">
        <v>0.0029365666070688993</v>
      </c>
      <c r="N349">
        <v>149.91002224571736</v>
      </c>
      <c r="O349" s="3">
        <v>68.01725147264852</v>
      </c>
    </row>
    <row r="350" spans="2:15" ht="12.75">
      <c r="B350">
        <v>313</v>
      </c>
      <c r="C350" s="5">
        <v>9390</v>
      </c>
      <c r="D350" s="8">
        <v>319827.4852735148</v>
      </c>
      <c r="E350">
        <v>2.1628564782088266E-06</v>
      </c>
      <c r="F350" s="5">
        <v>2.7395876002592856E-06</v>
      </c>
      <c r="G350" s="6">
        <v>0.001329640905625194</v>
      </c>
      <c r="H350" s="3">
        <v>68.08301312386845</v>
      </c>
      <c r="J350" s="5">
        <v>0.10868055555555556</v>
      </c>
      <c r="K350" s="12">
        <v>46.38704286085446</v>
      </c>
      <c r="L350" s="8">
        <v>6.598407938015837</v>
      </c>
      <c r="M350">
        <v>0.0029305285559979278</v>
      </c>
      <c r="N350">
        <v>150.0549609250061</v>
      </c>
      <c r="O350" s="3">
        <v>68.08301312386845</v>
      </c>
    </row>
    <row r="351" spans="2:15" ht="12.75">
      <c r="B351">
        <v>314</v>
      </c>
      <c r="C351" s="5">
        <v>9420</v>
      </c>
      <c r="D351" s="8">
        <v>319169.8687613154</v>
      </c>
      <c r="E351">
        <v>2.153008510597585E-06</v>
      </c>
      <c r="F351" s="5">
        <v>2.727113647305248E-06</v>
      </c>
      <c r="G351" s="6">
        <v>0.0013269137919778887</v>
      </c>
      <c r="H351" s="3">
        <v>68.14847534763318</v>
      </c>
      <c r="J351" s="5">
        <v>0.10902777777777778</v>
      </c>
      <c r="K351" s="12">
        <v>46.291663674443036</v>
      </c>
      <c r="L351" s="8">
        <v>6.568363915994943</v>
      </c>
      <c r="M351">
        <v>0.002924517997519267</v>
      </c>
      <c r="N351">
        <v>150.19923966618353</v>
      </c>
      <c r="O351" s="3">
        <v>68.14847534763318</v>
      </c>
    </row>
    <row r="352" spans="2:15" ht="12.75">
      <c r="B352">
        <v>315</v>
      </c>
      <c r="C352" s="5">
        <v>9450</v>
      </c>
      <c r="D352" s="8">
        <v>318515.24652366823</v>
      </c>
      <c r="E352">
        <v>2.1432255145853426E-06</v>
      </c>
      <c r="F352" s="5">
        <v>2.714721990790563E-06</v>
      </c>
      <c r="G352" s="6">
        <v>0.0013241990699870982</v>
      </c>
      <c r="H352" s="3">
        <v>68.21364011940415</v>
      </c>
      <c r="J352" s="5">
        <v>0.109375</v>
      </c>
      <c r="K352" s="12">
        <v>46.19671877072584</v>
      </c>
      <c r="L352" s="8">
        <v>6.53851810828873</v>
      </c>
      <c r="M352">
        <v>0.002918534750251565</v>
      </c>
      <c r="N352">
        <v>150.34286282316674</v>
      </c>
      <c r="O352" s="3">
        <v>68.21364011940415</v>
      </c>
    </row>
    <row r="353" spans="2:15" ht="12.75">
      <c r="B353">
        <v>316</v>
      </c>
      <c r="C353" s="5">
        <v>9480</v>
      </c>
      <c r="D353" s="8">
        <v>317863.5988059586</v>
      </c>
      <c r="E353">
        <v>2.1335069202373065E-06</v>
      </c>
      <c r="F353" s="5">
        <v>2.702411908805891E-06</v>
      </c>
      <c r="G353" s="6">
        <v>0.0013214966580782923</v>
      </c>
      <c r="H353" s="3">
        <v>68.27850939731395</v>
      </c>
      <c r="J353" s="5">
        <v>0.10972222222222222</v>
      </c>
      <c r="K353" s="12">
        <v>46.102205284538975</v>
      </c>
      <c r="L353" s="8">
        <v>6.508868776149251</v>
      </c>
      <c r="M353">
        <v>0.0029125786344045565</v>
      </c>
      <c r="N353">
        <v>150.48583471167996</v>
      </c>
      <c r="O353" s="3">
        <v>68.27850939731395</v>
      </c>
    </row>
    <row r="354" spans="2:15" ht="12.75">
      <c r="B354">
        <v>317</v>
      </c>
      <c r="C354" s="5">
        <v>9510</v>
      </c>
      <c r="D354" s="8">
        <v>317214.9060268604</v>
      </c>
      <c r="E354">
        <v>2.123852163858307E-06</v>
      </c>
      <c r="F354" s="5">
        <v>2.690182687345327E-06</v>
      </c>
      <c r="G354" s="6">
        <v>0.001318806475390947</v>
      </c>
      <c r="H354" s="3">
        <v>68.34308512235607</v>
      </c>
      <c r="J354" s="5">
        <v>0.11006944444444444</v>
      </c>
      <c r="K354" s="12">
        <v>46.008120375851966</v>
      </c>
      <c r="L354" s="8">
        <v>6.479414199864301</v>
      </c>
      <c r="M354">
        <v>0.0029066494717616474</v>
      </c>
      <c r="N354">
        <v>150.6281596096728</v>
      </c>
      <c r="O354" s="3">
        <v>68.34308512235607</v>
      </c>
    </row>
    <row r="355" spans="2:15" ht="12.75">
      <c r="B355">
        <v>318</v>
      </c>
      <c r="C355" s="5">
        <v>9540</v>
      </c>
      <c r="D355" s="8">
        <v>316569.1487764393</v>
      </c>
      <c r="E355">
        <v>2.1142606879109755E-06</v>
      </c>
      <c r="F355" s="5">
        <v>2.6780336202027602E-06</v>
      </c>
      <c r="G355" s="6">
        <v>0.001316128441770744</v>
      </c>
      <c r="H355" s="3">
        <v>68.407369218572</v>
      </c>
      <c r="J355" s="5">
        <v>0.11041666666666666</v>
      </c>
      <c r="K355" s="12">
        <v>45.914461229492574</v>
      </c>
      <c r="L355" s="8">
        <v>6.450152678507798</v>
      </c>
      <c r="M355">
        <v>0.0029007470856627204</v>
      </c>
      <c r="N355">
        <v>150.7698417577327</v>
      </c>
      <c r="O355" s="3">
        <v>68.407369218572</v>
      </c>
    </row>
    <row r="356" spans="2:15" ht="12.75">
      <c r="B356">
        <v>319</v>
      </c>
      <c r="C356" s="5">
        <v>9570</v>
      </c>
      <c r="D356" s="8">
        <v>315926.3078142799</v>
      </c>
      <c r="E356">
        <v>2.1047319409351665E-06</v>
      </c>
      <c r="F356" s="5">
        <v>2.6659640088698095E-06</v>
      </c>
      <c r="G356" s="6">
        <v>0.0013134624777618742</v>
      </c>
      <c r="H356" s="3">
        <v>68.47136359323613</v>
      </c>
      <c r="J356" s="5">
        <v>0.11076388888888888</v>
      </c>
      <c r="K356" s="12">
        <v>45.821225054875185</v>
      </c>
      <c r="L356" s="8">
        <v>6.421082529693951</v>
      </c>
      <c r="M356">
        <v>0.0028948713009871708</v>
      </c>
      <c r="N356">
        <v>150.91088535949245</v>
      </c>
      <c r="O356" s="3">
        <v>68.47136359323613</v>
      </c>
    </row>
    <row r="357" spans="2:15" ht="12.75">
      <c r="B357">
        <v>320</v>
      </c>
      <c r="C357" s="5">
        <v>9600</v>
      </c>
      <c r="D357" s="8">
        <v>315286.3640676386</v>
      </c>
      <c r="E357">
        <v>2.0952653774686135E-06</v>
      </c>
      <c r="F357" s="5">
        <v>2.653973162435323E-06</v>
      </c>
      <c r="G357" s="6">
        <v>0.001310808504599439</v>
      </c>
      <c r="H357" s="3">
        <v>68.53507013703808</v>
      </c>
      <c r="J357" s="5">
        <v>0.1111111111111111</v>
      </c>
      <c r="K357" s="12">
        <v>45.72840908573294</v>
      </c>
      <c r="L357" s="8">
        <v>6.392202089335207</v>
      </c>
      <c r="M357">
        <v>0.0028890219441371637</v>
      </c>
      <c r="N357">
        <v>151.05129458203194</v>
      </c>
      <c r="O357" s="3">
        <v>68.53507013703808</v>
      </c>
    </row>
    <row r="358" spans="2:15" ht="12.75">
      <c r="B358">
        <v>321</v>
      </c>
      <c r="C358" s="5">
        <v>9630</v>
      </c>
      <c r="D358" s="8">
        <v>314649.29862961924</v>
      </c>
      <c r="E358">
        <v>2.0858604579687823E-06</v>
      </c>
      <c r="F358" s="5">
        <v>2.6420603974863925E-06</v>
      </c>
      <c r="G358" s="6">
        <v>0.0013081664442019525</v>
      </c>
      <c r="H358" s="3">
        <v>68.5984907242626</v>
      </c>
      <c r="J358" s="5">
        <v>0.11145833333333333</v>
      </c>
      <c r="K358" s="12">
        <v>45.63601057985313</v>
      </c>
      <c r="L358" s="8">
        <v>6.363509711403834</v>
      </c>
      <c r="M358">
        <v>0.0028831988430211035</v>
      </c>
      <c r="N358">
        <v>151.1910735562748</v>
      </c>
      <c r="O358" s="3">
        <v>68.5984907242626</v>
      </c>
    </row>
    <row r="359" spans="2:15" ht="12.75">
      <c r="B359">
        <v>322</v>
      </c>
      <c r="C359" s="5">
        <v>9660</v>
      </c>
      <c r="D359" s="8">
        <v>314015.0927573738</v>
      </c>
      <c r="E359">
        <v>2.076516648735919E-06</v>
      </c>
      <c r="F359" s="5">
        <v>2.6302250380108808E-06</v>
      </c>
      <c r="G359" s="6">
        <v>0.0013055362191639417</v>
      </c>
      <c r="H359" s="3">
        <v>68.66162721296743</v>
      </c>
      <c r="J359" s="5">
        <v>0.11180555555555555</v>
      </c>
      <c r="K359" s="12">
        <v>45.54402681881615</v>
      </c>
      <c r="L359" s="8">
        <v>6.335003767697161</v>
      </c>
      <c r="M359">
        <v>0.002877401827037328</v>
      </c>
      <c r="N359">
        <v>151.33022637738023</v>
      </c>
      <c r="O359" s="3">
        <v>68.66162721296743</v>
      </c>
    </row>
    <row r="360" spans="2:15" ht="12.75">
      <c r="B360">
        <v>323</v>
      </c>
      <c r="C360" s="5">
        <v>9690</v>
      </c>
      <c r="D360" s="8">
        <v>313383.72787032573</v>
      </c>
      <c r="E360">
        <v>2.0672334218372598E-06</v>
      </c>
      <c r="F360" s="5">
        <v>2.618466415301425E-06</v>
      </c>
      <c r="G360" s="6">
        <v>0.0013029177527486403</v>
      </c>
      <c r="H360" s="3">
        <v>68.72448144515839</v>
      </c>
      <c r="J360" s="5">
        <v>0.11215277777777778</v>
      </c>
      <c r="K360" s="12">
        <v>45.45245510773794</v>
      </c>
      <c r="L360" s="8">
        <v>6.3066826476063635</v>
      </c>
      <c r="M360">
        <v>0.0028716307270580037</v>
      </c>
      <c r="N360">
        <v>151.4687571051291</v>
      </c>
      <c r="O360" s="3">
        <v>68.72448144515839</v>
      </c>
    </row>
    <row r="361" spans="2:15" ht="12.75">
      <c r="B361">
        <v>324</v>
      </c>
      <c r="C361" s="5">
        <v>9720</v>
      </c>
      <c r="D361" s="8">
        <v>312755.1855484161</v>
      </c>
      <c r="E361">
        <v>2.0580102550323783E-06</v>
      </c>
      <c r="F361" s="5">
        <v>2.6067838678608745E-06</v>
      </c>
      <c r="G361" s="6">
        <v>0.0013003109688807795</v>
      </c>
      <c r="H361" s="3">
        <v>68.78705524696265</v>
      </c>
      <c r="J361" s="5">
        <v>0.1125</v>
      </c>
      <c r="K361" s="12">
        <v>45.361292775015514</v>
      </c>
      <c r="L361" s="8">
        <v>6.2785447578886995</v>
      </c>
      <c r="M361">
        <v>0.002865885375413238</v>
      </c>
      <c r="N361">
        <v>151.6066697643057</v>
      </c>
      <c r="O361" s="3">
        <v>68.78705524696265</v>
      </c>
    </row>
    <row r="362" spans="2:15" ht="12.75">
      <c r="B362">
        <v>325</v>
      </c>
      <c r="C362" s="5">
        <v>9750</v>
      </c>
      <c r="D362" s="8">
        <v>312129.4475303735</v>
      </c>
      <c r="E362">
        <v>2.048846631699676E-06</v>
      </c>
      <c r="F362" s="5">
        <v>2.595176741309182E-06</v>
      </c>
      <c r="G362" s="6">
        <v>0.0012977157921394702</v>
      </c>
      <c r="H362" s="3">
        <v>68.84935042879947</v>
      </c>
      <c r="J362" s="5">
        <v>0.11284722222222222</v>
      </c>
      <c r="K362" s="12">
        <v>45.270537172076054</v>
      </c>
      <c r="L362" s="8">
        <v>6.250588522443264</v>
      </c>
      <c r="M362">
        <v>0.0028601656058753924</v>
      </c>
      <c r="N362">
        <v>151.74396834507405</v>
      </c>
      <c r="O362" s="3">
        <v>68.84935042879947</v>
      </c>
    </row>
    <row r="363" spans="2:15" ht="12.75">
      <c r="B363">
        <v>326</v>
      </c>
      <c r="C363" s="5">
        <v>9780</v>
      </c>
      <c r="D363" s="8">
        <v>311506.4957120052</v>
      </c>
      <c r="E363">
        <v>2.0397420407639553E-06</v>
      </c>
      <c r="F363" s="5">
        <v>2.583644388291662E-06</v>
      </c>
      <c r="G363" s="6">
        <v>0.0012951321477511785</v>
      </c>
      <c r="H363" s="3">
        <v>68.91136878554892</v>
      </c>
      <c r="J363" s="5">
        <v>0.11319444444444444</v>
      </c>
      <c r="K363" s="12">
        <v>45.180185673129095</v>
      </c>
      <c r="L363" s="8">
        <v>6.222812382090023</v>
      </c>
      <c r="M363">
        <v>0.002854471253643598</v>
      </c>
      <c r="N363">
        <v>151.88065680334984</v>
      </c>
      <c r="O363" s="3">
        <v>68.91136878554892</v>
      </c>
    </row>
    <row r="364" spans="2:15" ht="12.75">
      <c r="B364">
        <v>327</v>
      </c>
      <c r="C364" s="5">
        <v>9810</v>
      </c>
      <c r="D364" s="8">
        <v>310886.3121445109</v>
      </c>
      <c r="E364">
        <v>2.030695976625102E-06</v>
      </c>
      <c r="F364" s="5">
        <v>2.5721861683886584E-06</v>
      </c>
      <c r="G364" s="6">
        <v>0.00129255996158279</v>
      </c>
      <c r="H364" s="3">
        <v>68.9731120967182</v>
      </c>
      <c r="J364" s="5">
        <v>0.11354166666666667</v>
      </c>
      <c r="K364" s="12">
        <v>45.09023567492193</v>
      </c>
      <c r="L364" s="8">
        <v>6.1952147943522355</v>
      </c>
      <c r="M364">
        <v>0.0028488021553284694</v>
      </c>
      <c r="N364">
        <v>152.01673906116693</v>
      </c>
      <c r="O364" s="3">
        <v>68.9731120967182</v>
      </c>
    </row>
    <row r="365" spans="2:15" ht="12.75">
      <c r="B365">
        <v>328</v>
      </c>
      <c r="C365" s="5">
        <v>9840</v>
      </c>
      <c r="D365" s="8">
        <v>310268.8790328181</v>
      </c>
      <c r="E365">
        <v>2.0217079390878167E-06</v>
      </c>
      <c r="F365" s="5">
        <v>2.5608014480265366E-06</v>
      </c>
      <c r="G365" s="6">
        <v>0.0012899991601347633</v>
      </c>
      <c r="H365" s="3">
        <v>69.03458212660615</v>
      </c>
      <c r="J365" s="5">
        <v>0.11388888888888889</v>
      </c>
      <c r="K365" s="12">
        <v>45.000684596498154</v>
      </c>
      <c r="L365" s="8">
        <v>6.167794233242086</v>
      </c>
      <c r="M365">
        <v>0.0028431581489370187</v>
      </c>
      <c r="N365">
        <v>152.15221900703997</v>
      </c>
      <c r="O365" s="3">
        <v>69.03458212660615</v>
      </c>
    </row>
    <row r="366" spans="2:15" ht="12.75">
      <c r="B366">
        <v>329</v>
      </c>
      <c r="C366" s="5">
        <v>9870</v>
      </c>
      <c r="D366" s="8">
        <v>309654.1787339384</v>
      </c>
      <c r="E366">
        <v>2.012777433292407E-06</v>
      </c>
      <c r="F366" s="5">
        <v>2.5494896003900213E-06</v>
      </c>
      <c r="G366" s="6">
        <v>0.0012874496705343732</v>
      </c>
      <c r="H366" s="3">
        <v>69.09578062446542</v>
      </c>
      <c r="J366" s="5">
        <v>0.11423611111111111</v>
      </c>
      <c r="K366" s="12">
        <v>44.91152987895933</v>
      </c>
      <c r="L366" s="8">
        <v>6.140549189049544</v>
      </c>
      <c r="M366">
        <v>0.002837539073857759</v>
      </c>
      <c r="N366">
        <v>152.28710049632178</v>
      </c>
      <c r="O366" s="3">
        <v>69.09578062446542</v>
      </c>
    </row>
    <row r="367" spans="2:15" ht="12.75">
      <c r="B367">
        <v>330</v>
      </c>
      <c r="C367" s="5">
        <v>9900</v>
      </c>
      <c r="D367" s="8">
        <v>309042.1937553458</v>
      </c>
      <c r="E367">
        <v>2.003903969646616E-06</v>
      </c>
      <c r="F367" s="5">
        <v>2.5382500053358487E-06</v>
      </c>
      <c r="G367" s="6">
        <v>0.0012849114205290373</v>
      </c>
      <c r="H367" s="3">
        <v>69.15670932466253</v>
      </c>
      <c r="J367" s="5">
        <v>0.11458333333333333</v>
      </c>
      <c r="K367" s="12">
        <v>44.822768985229715</v>
      </c>
      <c r="L367" s="8">
        <v>6.113478168134382</v>
      </c>
      <c r="M367">
        <v>0.0028319447708459984</v>
      </c>
      <c r="N367">
        <v>152.42138735155623</v>
      </c>
      <c r="O367" s="3">
        <v>69.15670932466253</v>
      </c>
    </row>
    <row r="368" spans="2:15" ht="12.75">
      <c r="B368">
        <v>331</v>
      </c>
      <c r="C368" s="5">
        <v>9930</v>
      </c>
      <c r="D368" s="8">
        <v>308432.90675337473</v>
      </c>
      <c r="E368">
        <v>1.9950870637584472E-06</v>
      </c>
      <c r="F368" s="5">
        <v>2.527082049307678E-06</v>
      </c>
      <c r="G368" s="6">
        <v>0.0012823843384797296</v>
      </c>
      <c r="H368" s="3">
        <v>69.2173699468361</v>
      </c>
      <c r="J368" s="5">
        <v>0.11493055555555555</v>
      </c>
      <c r="K368" s="12">
        <v>44.734399399823936</v>
      </c>
      <c r="L368" s="8">
        <v>6.086579692721251</v>
      </c>
      <c r="M368">
        <v>0.002826375082009324</v>
      </c>
      <c r="N368">
        <v>152.5550833628268</v>
      </c>
      <c r="O368" s="3">
        <v>69.2173699468361</v>
      </c>
    </row>
    <row r="369" spans="2:15" ht="12.75">
      <c r="B369">
        <v>332</v>
      </c>
      <c r="C369" s="5">
        <v>9960</v>
      </c>
      <c r="D369" s="8">
        <v>307826.300531639</v>
      </c>
      <c r="E369">
        <v>1.98632623637001E-06</v>
      </c>
      <c r="F369" s="5">
        <v>2.5159851252522962E-06</v>
      </c>
      <c r="G369" s="6">
        <v>0.0012798683533544774</v>
      </c>
      <c r="H369" s="3">
        <v>69.27776419605293</v>
      </c>
      <c r="J369" s="5">
        <v>0.11527777777777777</v>
      </c>
      <c r="K369" s="12">
        <v>44.646418628617695</v>
      </c>
      <c r="L369" s="8">
        <v>6.059852300697845</v>
      </c>
      <c r="M369">
        <v>0.0028208298507932683</v>
      </c>
      <c r="N369">
        <v>152.68819228810065</v>
      </c>
      <c r="O369" s="3">
        <v>69.27776419605293</v>
      </c>
    </row>
    <row r="370" spans="2:15" ht="12.75">
      <c r="B370">
        <v>333</v>
      </c>
      <c r="C370" s="5">
        <v>9990</v>
      </c>
      <c r="D370" s="8">
        <v>307222.35803947074</v>
      </c>
      <c r="E370">
        <v>1.9776210132923244E-06</v>
      </c>
      <c r="F370" s="5">
        <v>2.504958632537038E-06</v>
      </c>
      <c r="G370" s="6">
        <v>0.0012773633947219404</v>
      </c>
      <c r="H370" s="3">
        <v>69.33789376296208</v>
      </c>
      <c r="J370" s="5">
        <v>0.115625</v>
      </c>
      <c r="K370" s="12">
        <v>44.558824198621345</v>
      </c>
      <c r="L370" s="8">
        <v>6.033294545416011</v>
      </c>
      <c r="M370">
        <v>0.0028153089219671566</v>
      </c>
      <c r="N370">
        <v>152.82071785356845</v>
      </c>
      <c r="O370" s="3">
        <v>69.33789376296208</v>
      </c>
    </row>
    <row r="371" spans="2:15" ht="12.75">
      <c r="B371">
        <v>334</v>
      </c>
      <c r="C371" s="5">
        <v>10020</v>
      </c>
      <c r="D371" s="8">
        <v>306621.06237037916</v>
      </c>
      <c r="E371">
        <v>1.968970925341105E-06</v>
      </c>
      <c r="F371" s="5">
        <v>2.4940019768684478E-06</v>
      </c>
      <c r="G371" s="6">
        <v>0.001274869392745072</v>
      </c>
      <c r="H371" s="3">
        <v>69.39776032394707</v>
      </c>
      <c r="J371" s="5">
        <v>0.11597222222222221</v>
      </c>
      <c r="K371" s="12">
        <v>44.471613657756336</v>
      </c>
      <c r="L371" s="8">
        <v>6.006904995495837</v>
      </c>
      <c r="M371">
        <v>0.002809812141610139</v>
      </c>
      <c r="N371">
        <v>152.95266375397935</v>
      </c>
      <c r="O371" s="3">
        <v>69.39776032394707</v>
      </c>
    </row>
    <row r="372" spans="2:15" ht="12.75">
      <c r="B372">
        <v>335</v>
      </c>
      <c r="C372" s="5">
        <v>10050</v>
      </c>
      <c r="D372" s="8">
        <v>306022.39676052926</v>
      </c>
      <c r="E372">
        <v>1.9603755082734853E-06</v>
      </c>
      <c r="F372" s="5">
        <v>2.483114570212132E-06</v>
      </c>
      <c r="G372" s="6">
        <v>0.0012723862781748598</v>
      </c>
      <c r="H372" s="3">
        <v>69.45736554127613</v>
      </c>
      <c r="J372" s="5">
        <v>0.11631944444444443</v>
      </c>
      <c r="K372" s="12">
        <v>44.38478457463461</v>
      </c>
      <c r="L372" s="8">
        <v>5.980682234632617</v>
      </c>
      <c r="M372">
        <v>0.002804339357097391</v>
      </c>
      <c r="N372">
        <v>153.0840336529726</v>
      </c>
      <c r="O372" s="3">
        <v>69.45736554127613</v>
      </c>
    </row>
    <row r="373" spans="2:15" ht="12.75">
      <c r="B373">
        <v>336</v>
      </c>
      <c r="C373" s="5">
        <v>10080</v>
      </c>
      <c r="D373" s="8">
        <v>305426.3445872387</v>
      </c>
      <c r="E373">
        <v>1.9518343027256724E-06</v>
      </c>
      <c r="F373" s="5">
        <v>2.4722958307137844E-06</v>
      </c>
      <c r="G373" s="6">
        <v>0.001269913982344146</v>
      </c>
      <c r="H373" s="3">
        <v>69.5167110632505</v>
      </c>
      <c r="J373" s="5">
        <v>0.11666666666666665</v>
      </c>
      <c r="K373" s="12">
        <v>44.29833453834055</v>
      </c>
      <c r="L373" s="8">
        <v>5.9546248614066375</v>
      </c>
      <c r="M373">
        <v>0.002798890417086498</v>
      </c>
      <c r="N373">
        <v>153.2148311834041</v>
      </c>
      <c r="O373" s="3">
        <v>69.5167110632505</v>
      </c>
    </row>
    <row r="374" spans="2:15" ht="12.75">
      <c r="B374">
        <v>337</v>
      </c>
      <c r="C374" s="5">
        <v>10110</v>
      </c>
      <c r="D374" s="8">
        <v>304832.88936749496</v>
      </c>
      <c r="E374">
        <v>1.9433468541515245E-06</v>
      </c>
      <c r="F374" s="5">
        <v>2.461545182621392E-06</v>
      </c>
      <c r="G374" s="6">
        <v>0.0012674524371615247</v>
      </c>
      <c r="H374" s="3">
        <v>69.57579852435099</v>
      </c>
      <c r="J374" s="5">
        <v>0.11701388888888888</v>
      </c>
      <c r="K374" s="12">
        <v>44.212261158215924</v>
      </c>
      <c r="L374" s="8">
        <v>5.928731489095804</v>
      </c>
      <c r="M374">
        <v>0.002793465171504001</v>
      </c>
      <c r="N374">
        <v>153.3450599476696</v>
      </c>
      <c r="O374" s="3">
        <v>69.57579852435099</v>
      </c>
    </row>
    <row r="375" spans="2:15" ht="12.75">
      <c r="B375">
        <v>338</v>
      </c>
      <c r="C375" s="5">
        <v>10140</v>
      </c>
      <c r="D375" s="8">
        <v>304242.0147564902</v>
      </c>
      <c r="E375">
        <v>1.934912712762021E-06</v>
      </c>
      <c r="F375" s="5">
        <v>2.4508620562085604E-06</v>
      </c>
      <c r="G375" s="6">
        <v>0.0012650015751053162</v>
      </c>
      <c r="H375" s="3">
        <v>69.63462954538251</v>
      </c>
      <c r="J375" s="5">
        <v>0.11736111111111112</v>
      </c>
      <c r="K375" s="12">
        <v>44.1265620636474</v>
      </c>
      <c r="L375" s="8">
        <v>5.903000745490971</v>
      </c>
      <c r="M375">
        <v>0.002788063471532117</v>
      </c>
      <c r="N375">
        <v>153.47472351802307</v>
      </c>
      <c r="O375" s="3">
        <v>69.63462954538251</v>
      </c>
    </row>
    <row r="376" spans="2:15" ht="12.75">
      <c r="B376">
        <v>339</v>
      </c>
      <c r="C376" s="5">
        <v>10170</v>
      </c>
      <c r="D376" s="8">
        <v>303653.7045461749</v>
      </c>
      <c r="E376">
        <v>1.9265314334656234E-06</v>
      </c>
      <c r="F376" s="5">
        <v>2.4402458876989717E-06</v>
      </c>
      <c r="G376" s="6">
        <v>0.0012625613292176173</v>
      </c>
      <c r="H376" s="3">
        <v>69.69320573361703</v>
      </c>
      <c r="J376" s="5">
        <v>0.11770833333333335</v>
      </c>
      <c r="K376" s="12">
        <v>44.04123490385675</v>
      </c>
      <c r="L376" s="8">
        <v>5.87743127271399</v>
      </c>
      <c r="M376">
        <v>0.002782685169595629</v>
      </c>
      <c r="N376">
        <v>153.60382543689195</v>
      </c>
      <c r="O376" s="3">
        <v>69.69320573361703</v>
      </c>
    </row>
    <row r="377" spans="2:15" ht="12.75">
      <c r="B377">
        <v>340</v>
      </c>
      <c r="C377" s="5">
        <v>10200</v>
      </c>
      <c r="D377" s="8">
        <v>303067.9426638297</v>
      </c>
      <c r="E377">
        <v>1.9182025758095067E-06</v>
      </c>
      <c r="F377" s="5">
        <v>2.4296961191919464E-06</v>
      </c>
      <c r="G377" s="6">
        <v>0.0012601316330984253</v>
      </c>
      <c r="H377" s="3">
        <v>69.75152868293452</v>
      </c>
      <c r="J377" s="5">
        <v>0.11805555555555557</v>
      </c>
      <c r="K377" s="12">
        <v>43.956277347693735</v>
      </c>
      <c r="L377" s="8">
        <v>5.852021727038431</v>
      </c>
      <c r="M377">
        <v>0.0027773301193489298</v>
      </c>
      <c r="N377">
        <v>153.73236921718768</v>
      </c>
      <c r="O377" s="3">
        <v>69.75152868293452</v>
      </c>
    </row>
    <row r="378" spans="2:15" ht="12.75">
      <c r="B378">
        <v>341</v>
      </c>
      <c r="C378" s="5">
        <v>10230</v>
      </c>
      <c r="D378" s="8">
        <v>302484.7131706548</v>
      </c>
      <c r="E378">
        <v>1.9099257039216408E-06</v>
      </c>
      <c r="F378" s="5">
        <v>2.4192121985890822E-06</v>
      </c>
      <c r="G378" s="6">
        <v>0.0012577124208998363</v>
      </c>
      <c r="H378" s="3">
        <v>69.80959997396225</v>
      </c>
      <c r="J378" s="5">
        <v>0.11840277777777779</v>
      </c>
      <c r="K378" s="12">
        <v>43.871687083431475</v>
      </c>
      <c r="L378" s="8">
        <v>5.826770778712879</v>
      </c>
      <c r="M378">
        <v>0.0027719981756632395</v>
      </c>
      <c r="N378">
        <v>153.8603583426128</v>
      </c>
      <c r="O378" s="3">
        <v>69.80959997396225</v>
      </c>
    </row>
    <row r="379" spans="2:15" ht="12.75">
      <c r="B379">
        <v>342</v>
      </c>
      <c r="C379" s="5">
        <v>10260</v>
      </c>
      <c r="D379" s="8">
        <v>301904.0002603774</v>
      </c>
      <c r="E379">
        <v>1.9017003864537277E-06</v>
      </c>
      <c r="F379" s="5">
        <v>2.4087935795219716E-06</v>
      </c>
      <c r="G379" s="6">
        <v>0.0012553036273203143</v>
      </c>
      <c r="H379" s="3">
        <v>69.86742117421238</v>
      </c>
      <c r="J379" s="5">
        <v>0.11875</v>
      </c>
      <c r="K379" s="12">
        <v>43.78746181856454</v>
      </c>
      <c r="L379" s="8">
        <v>5.80167711178685</v>
      </c>
      <c r="M379">
        <v>0.002766689194613973</v>
      </c>
      <c r="N379">
        <v>153.98779626796411</v>
      </c>
      <c r="O379" s="3">
        <v>69.86742117421238</v>
      </c>
    </row>
    <row r="380" spans="2:15" ht="12.75">
      <c r="B380">
        <v>343</v>
      </c>
      <c r="C380" s="5">
        <v>10290</v>
      </c>
      <c r="D380" s="8">
        <v>301325.7882578762</v>
      </c>
      <c r="E380">
        <v>1.8935261965249496E-06</v>
      </c>
      <c r="F380" s="5">
        <v>2.398439721280952E-06</v>
      </c>
      <c r="G380" s="6">
        <v>0.0012529051875990334</v>
      </c>
      <c r="H380" s="3">
        <v>69.92499383821772</v>
      </c>
      <c r="J380" s="5">
        <v>0.11909722222222223</v>
      </c>
      <c r="K380" s="12">
        <v>43.70359927960937</v>
      </c>
      <c r="L380" s="8">
        <v>5.776739423939173</v>
      </c>
      <c r="M380">
        <v>0.0027614030334682698</v>
      </c>
      <c r="N380">
        <v>154.11468641943185</v>
      </c>
      <c r="O380" s="3">
        <v>69.92499383821772</v>
      </c>
    </row>
    <row r="381" spans="2:15" ht="12.75">
      <c r="B381">
        <v>344</v>
      </c>
      <c r="C381" s="5">
        <v>10320</v>
      </c>
      <c r="D381" s="8">
        <v>300750.0616178228</v>
      </c>
      <c r="E381">
        <v>1.8854027116665446E-06</v>
      </c>
      <c r="F381" s="5">
        <v>2.3881500887449037E-06</v>
      </c>
      <c r="G381" s="6">
        <v>0.0012505170375102885</v>
      </c>
      <c r="H381" s="3">
        <v>69.98231950766593</v>
      </c>
      <c r="J381" s="5">
        <v>0.11944444444444445</v>
      </c>
      <c r="K381" s="12">
        <v>43.62009721190729</v>
      </c>
      <c r="L381" s="8">
        <v>5.751956426308908</v>
      </c>
      <c r="M381">
        <v>0.002756139550672676</v>
      </c>
      <c r="N381">
        <v>154.24103219489572</v>
      </c>
      <c r="O381" s="3">
        <v>69.98231950766593</v>
      </c>
    </row>
    <row r="382" spans="2:15" ht="12.75">
      <c r="B382">
        <v>345</v>
      </c>
      <c r="C382" s="5">
        <v>10350</v>
      </c>
      <c r="D382" s="8">
        <v>300176.80492334056</v>
      </c>
      <c r="E382">
        <v>1.877329513767176E-06</v>
      </c>
      <c r="F382" s="5">
        <v>2.37792415231205E-06</v>
      </c>
      <c r="G382" s="6">
        <v>0.0012481391133579765</v>
      </c>
      <c r="H382" s="3">
        <v>70.03939971153204</v>
      </c>
      <c r="J382" s="5">
        <v>0.11979166666666667</v>
      </c>
      <c r="K382" s="12">
        <v>43.53695337942999</v>
      </c>
      <c r="L382" s="8">
        <v>5.727326843328681</v>
      </c>
      <c r="M382">
        <v>0.0027508986058409806</v>
      </c>
      <c r="N382">
        <v>154.36683696421665</v>
      </c>
      <c r="O382" s="3">
        <v>70.03939971153204</v>
      </c>
    </row>
    <row r="383" spans="2:15" ht="12.75">
      <c r="B383">
        <v>346</v>
      </c>
      <c r="C383" s="5">
        <v>10380</v>
      </c>
      <c r="D383" s="8">
        <v>299606.0028846797</v>
      </c>
      <c r="E383">
        <v>1.8693061890190948E-06</v>
      </c>
      <c r="F383" s="5">
        <v>2.367761387831764E-06</v>
      </c>
      <c r="G383" s="6">
        <v>0.0012457713519701448</v>
      </c>
      <c r="H383" s="3">
        <v>70.09623596620915</v>
      </c>
      <c r="J383" s="5">
        <v>0.12013888888888889</v>
      </c>
      <c r="K383" s="12">
        <v>43.454165564587306</v>
      </c>
      <c r="L383" s="8">
        <v>5.702849412560431</v>
      </c>
      <c r="M383">
        <v>0.0027456800597421994</v>
      </c>
      <c r="N383">
        <v>154.49210406952497</v>
      </c>
      <c r="O383" s="3">
        <v>70.09623596620915</v>
      </c>
    </row>
    <row r="384" spans="2:15" ht="12.75">
      <c r="B384">
        <v>347</v>
      </c>
      <c r="C384" s="5">
        <v>10410</v>
      </c>
      <c r="D384" s="8">
        <v>299037.6403379084</v>
      </c>
      <c r="E384">
        <v>1.8613323278650698E-06</v>
      </c>
      <c r="F384" s="5">
        <v>2.357661276537349E-06</v>
      </c>
      <c r="G384" s="6">
        <v>0.0012434136906936074</v>
      </c>
      <c r="H384" s="3">
        <v>70.1528297756379</v>
      </c>
      <c r="J384" s="5">
        <v>0.12048611111111111</v>
      </c>
      <c r="K384" s="12">
        <v>43.37173156803746</v>
      </c>
      <c r="L384" s="8">
        <v>5.678522884533509</v>
      </c>
      <c r="M384">
        <v>0.002740483774288711</v>
      </c>
      <c r="N384">
        <v>154.61683682550594</v>
      </c>
      <c r="O384" s="3">
        <v>70.1528297756379</v>
      </c>
    </row>
    <row r="385" spans="2:15" ht="12.75">
      <c r="B385">
        <v>348</v>
      </c>
      <c r="C385" s="5">
        <v>10440</v>
      </c>
      <c r="D385" s="8">
        <v>298471.70224362105</v>
      </c>
      <c r="E385">
        <v>1.8534075249460893E-06</v>
      </c>
      <c r="F385" s="5">
        <v>2.3476233049797923E-06</v>
      </c>
      <c r="G385" s="6">
        <v>0.0012410660673886275</v>
      </c>
      <c r="H385" s="3">
        <v>70.20918263143388</v>
      </c>
      <c r="J385" s="5">
        <v>0.12083333333333333</v>
      </c>
      <c r="K385" s="12">
        <v>43.28964920849963</v>
      </c>
      <c r="L385" s="8">
        <v>5.6543460225851305</v>
      </c>
      <c r="M385">
        <v>0.0027353096125245354</v>
      </c>
      <c r="N385">
        <v>154.74103851968027</v>
      </c>
      <c r="O385" s="3">
        <v>70.20918263143388</v>
      </c>
    </row>
    <row r="386" spans="2:15" ht="12.75">
      <c r="B386">
        <v>349</v>
      </c>
      <c r="C386" s="5">
        <v>10470</v>
      </c>
      <c r="D386" s="8">
        <v>297908.17368566117</v>
      </c>
      <c r="E386">
        <v>1.8455313790498015E-06</v>
      </c>
      <c r="F386" s="5">
        <v>2.337646964962459E-06</v>
      </c>
      <c r="G386" s="6">
        <v>0.001238728420423665</v>
      </c>
      <c r="H386" s="3">
        <v>70.2652960130139</v>
      </c>
      <c r="J386" s="5">
        <v>0.12118055555555556</v>
      </c>
      <c r="K386" s="12">
        <v>43.20791632256881</v>
      </c>
      <c r="L386" s="8">
        <v>5.6303176027030695</v>
      </c>
      <c r="M386">
        <v>0.0027301574386137577</v>
      </c>
      <c r="N386">
        <v>154.86471241268265</v>
      </c>
      <c r="O386" s="3">
        <v>70.2652960130139</v>
      </c>
    </row>
    <row r="387" spans="2:15" ht="12.75">
      <c r="B387">
        <v>350</v>
      </c>
      <c r="C387" s="5">
        <v>10500</v>
      </c>
      <c r="D387" s="8">
        <v>297347.03986986104</v>
      </c>
      <c r="E387">
        <v>1.837703493059702E-06</v>
      </c>
      <c r="F387" s="5">
        <v>2.3277317534767297E-06</v>
      </c>
      <c r="G387" s="6">
        <v>0.0012364006886701883</v>
      </c>
      <c r="H387" s="3">
        <v>70.32117138772037</v>
      </c>
      <c r="J387" s="5">
        <v>0.12152777777777778</v>
      </c>
      <c r="K387" s="12">
        <v>43.126530764532944</v>
      </c>
      <c r="L387" s="8">
        <v>5.60643641337065</v>
      </c>
      <c r="M387">
        <v>0.002725027117829095</v>
      </c>
      <c r="N387">
        <v>154.9878617385357</v>
      </c>
      <c r="O387" s="3">
        <v>70.32117138772037</v>
      </c>
    </row>
    <row r="388" spans="2:15" ht="12.75">
      <c r="B388">
        <v>351</v>
      </c>
      <c r="C388" s="5">
        <v>10530</v>
      </c>
      <c r="D388" s="8">
        <v>296788.28612279624</v>
      </c>
      <c r="E388">
        <v>1.829923473905041E-06</v>
      </c>
      <c r="F388" s="5">
        <v>2.31787717263855E-06</v>
      </c>
      <c r="G388" s="6">
        <v>0.0012340828114975498</v>
      </c>
      <c r="H388" s="3">
        <v>70.37681021094446</v>
      </c>
      <c r="J388" s="5">
        <v>0.121875</v>
      </c>
      <c r="K388" s="12">
        <v>43.045490406192286</v>
      </c>
      <c r="L388" s="8">
        <v>5.582701255413916</v>
      </c>
      <c r="M388">
        <v>0.0027199185165405998</v>
      </c>
      <c r="N388">
        <v>155.1104897049216</v>
      </c>
      <c r="O388" s="3">
        <v>70.37681021094446</v>
      </c>
    </row>
    <row r="389" spans="2:15" ht="12.75">
      <c r="B389">
        <v>352</v>
      </c>
      <c r="C389" s="5">
        <v>10560</v>
      </c>
      <c r="D389" s="8">
        <v>296231.89789055544</v>
      </c>
      <c r="E389">
        <v>1.822190932511443E-06</v>
      </c>
      <c r="F389" s="5">
        <v>2.3080827296258836E-06</v>
      </c>
      <c r="G389" s="6">
        <v>0.001231774728767924</v>
      </c>
      <c r="H389" s="3">
        <v>70.43221392624746</v>
      </c>
      <c r="J389" s="5">
        <v>0.12222222222222222</v>
      </c>
      <c r="K389" s="12">
        <v>42.96479313668101</v>
      </c>
      <c r="L389" s="8">
        <v>5.55911094185099</v>
      </c>
      <c r="M389">
        <v>0.0027148315022045046</v>
      </c>
      <c r="N389">
        <v>155.2325994934494</v>
      </c>
      <c r="O389" s="3">
        <v>70.43221392624746</v>
      </c>
    </row>
    <row r="390" spans="2:15" ht="12.75">
      <c r="B390">
        <v>353</v>
      </c>
      <c r="C390" s="5">
        <v>10590</v>
      </c>
      <c r="D390" s="8">
        <v>295677.8607375254</v>
      </c>
      <c r="E390">
        <v>1.814505483752234E-06</v>
      </c>
      <c r="F390" s="5">
        <v>2.2983479366170596E-06</v>
      </c>
      <c r="G390" s="6">
        <v>0.001229476380831307</v>
      </c>
      <c r="H390" s="3">
        <v>70.48738396548096</v>
      </c>
      <c r="J390" s="5">
        <v>0.12256944444444445</v>
      </c>
      <c r="K390" s="12">
        <v>42.88443686229098</v>
      </c>
      <c r="L390" s="8">
        <v>5.535664297743576</v>
      </c>
      <c r="M390">
        <v>0.002709765943352201</v>
      </c>
      <c r="N390">
        <v>155.35419425992004</v>
      </c>
      <c r="O390" s="3">
        <v>70.48738396548096</v>
      </c>
    </row>
    <row r="391" spans="2:15" ht="12.75">
      <c r="B391">
        <v>354</v>
      </c>
      <c r="C391" s="5">
        <v>10620</v>
      </c>
      <c r="D391" s="8">
        <v>295126.1603451905</v>
      </c>
      <c r="E391">
        <v>1.8068667464004523E-06</v>
      </c>
      <c r="F391" s="5">
        <v>2.2886723107299877E-06</v>
      </c>
      <c r="G391" s="6">
        <v>0.001227187708520577</v>
      </c>
      <c r="H391" s="3">
        <v>70.54232174890525</v>
      </c>
      <c r="J391" s="5">
        <v>0.12291666666666667</v>
      </c>
      <c r="K391" s="12">
        <v>42.804419506297634</v>
      </c>
      <c r="L391" s="8">
        <v>5.512360160050558</v>
      </c>
      <c r="M391">
        <v>0.002704721709579352</v>
      </c>
      <c r="N391">
        <v>155.4752771345872</v>
      </c>
      <c r="O391" s="3">
        <v>70.54232174890525</v>
      </c>
    </row>
    <row r="392" spans="2:15" ht="12.75">
      <c r="B392">
        <v>355</v>
      </c>
      <c r="C392" s="5">
        <v>10650</v>
      </c>
      <c r="D392" s="8">
        <v>294576.7825109475</v>
      </c>
      <c r="E392">
        <v>1.7992743430815471E-06</v>
      </c>
      <c r="F392" s="5">
        <v>2.2790553739622435E-06</v>
      </c>
      <c r="G392" s="6">
        <v>0.001224908653146615</v>
      </c>
      <c r="H392" s="3">
        <v>70.59702868530664</v>
      </c>
      <c r="J392" s="5">
        <v>0.1232638888888889</v>
      </c>
      <c r="K392" s="12">
        <v>42.72473900878805</v>
      </c>
      <c r="L392" s="8">
        <v>5.489197377483695</v>
      </c>
      <c r="M392">
        <v>0.0026996986715351395</v>
      </c>
      <c r="N392">
        <v>155.59585122241586</v>
      </c>
      <c r="O392" s="3">
        <v>70.59702868530664</v>
      </c>
    </row>
    <row r="393" spans="2:15" ht="12.75">
      <c r="B393">
        <v>356</v>
      </c>
      <c r="C393" s="5">
        <v>10680</v>
      </c>
      <c r="D393" s="8">
        <v>294029.7131469335</v>
      </c>
      <c r="E393">
        <v>1.7917279002267341E-06</v>
      </c>
      <c r="F393" s="5">
        <v>2.2694966531319864E-06</v>
      </c>
      <c r="G393" s="6">
        <v>0.0012226391564934829</v>
      </c>
      <c r="H393" s="3">
        <v>70.65150617211305</v>
      </c>
      <c r="J393" s="5">
        <v>0.12361111111111112</v>
      </c>
      <c r="K393" s="12">
        <v>42.645393326490996</v>
      </c>
      <c r="L393" s="8">
        <v>5.466174810365318</v>
      </c>
      <c r="M393">
        <v>0.0026946967009116364</v>
      </c>
      <c r="N393">
        <v>155.71591960333717</v>
      </c>
      <c r="O393" s="3">
        <v>70.65150617211305</v>
      </c>
    </row>
    <row r="394" spans="2:15" ht="12.75">
      <c r="B394">
        <v>357</v>
      </c>
      <c r="C394" s="5">
        <v>10710</v>
      </c>
      <c r="D394" s="8">
        <v>293484.9382788696</v>
      </c>
      <c r="E394">
        <v>1.7842270480270215E-06</v>
      </c>
      <c r="F394" s="5">
        <v>2.2599956798197268E-06</v>
      </c>
      <c r="G394" s="6">
        <v>0.0012203791608136631</v>
      </c>
      <c r="H394" s="3">
        <v>70.70575559550831</v>
      </c>
      <c r="J394" s="5">
        <v>0.12395833333333334</v>
      </c>
      <c r="K394" s="12">
        <v>42.56638043260921</v>
      </c>
      <c r="L394" s="8">
        <v>5.443291330488069</v>
      </c>
      <c r="M394">
        <v>0.0026897156704333135</v>
      </c>
      <c r="N394">
        <v>155.83548533250033</v>
      </c>
      <c r="O394" s="3">
        <v>70.70575559550831</v>
      </c>
    </row>
    <row r="395" spans="2:15" ht="12.75">
      <c r="B395">
        <v>358</v>
      </c>
      <c r="C395" s="5">
        <v>10740</v>
      </c>
      <c r="D395" s="8">
        <v>292942.44404491695</v>
      </c>
      <c r="E395">
        <v>1.7767714203878697E-06</v>
      </c>
      <c r="F395" s="5">
        <v>2.2505519903108943E-06</v>
      </c>
      <c r="G395" s="6">
        <v>0.0012181286088233522</v>
      </c>
      <c r="H395" s="3">
        <v>70.7597783305452</v>
      </c>
      <c r="J395" s="5">
        <v>0.12430555555555556</v>
      </c>
      <c r="K395" s="12">
        <v>42.48769831665345</v>
      </c>
      <c r="L395" s="8">
        <v>5.420545820976587</v>
      </c>
      <c r="M395">
        <v>0.002684755453846668</v>
      </c>
      <c r="N395">
        <v>155.95455144052164</v>
      </c>
      <c r="O395" s="3">
        <v>70.7597783305452</v>
      </c>
    </row>
    <row r="396" spans="2:15" ht="12.75">
      <c r="B396">
        <v>359</v>
      </c>
      <c r="C396" s="5">
        <v>10770</v>
      </c>
      <c r="D396" s="8">
        <v>292402.216694548</v>
      </c>
      <c r="E396">
        <v>1.769360654884503E-06</v>
      </c>
      <c r="F396" s="5">
        <v>2.241165125539236E-06</v>
      </c>
      <c r="G396" s="6">
        <v>0.001215887443697813</v>
      </c>
      <c r="H396" s="3">
        <v>70.81357574125695</v>
      </c>
      <c r="J396" s="5">
        <v>0.12465277777777778</v>
      </c>
      <c r="K396" s="12">
        <v>42.409344984278846</v>
      </c>
      <c r="L396" s="8">
        <v>5.3979371761511645</v>
      </c>
      <c r="M396">
        <v>0.00267981592590998</v>
      </c>
      <c r="N396">
        <v>156.07312093373034</v>
      </c>
      <c r="O396" s="3">
        <v>70.81357574125695</v>
      </c>
    </row>
    <row r="397" spans="2:15" ht="12.75">
      <c r="B397">
        <v>360</v>
      </c>
      <c r="C397" s="5">
        <v>10800</v>
      </c>
      <c r="D397" s="8">
        <v>291864.2425874304</v>
      </c>
      <c r="E397">
        <v>1.7619943927178306E-06</v>
      </c>
      <c r="F397" s="5">
        <v>2.231834631030979E-06</v>
      </c>
      <c r="G397" s="6">
        <v>0.001213655609066782</v>
      </c>
      <c r="H397" s="3">
        <v>70.86714918076756</v>
      </c>
      <c r="J397" s="5">
        <v>0.125</v>
      </c>
      <c r="K397" s="12">
        <v>42.331318457122954</v>
      </c>
      <c r="L397" s="8">
        <v>5.375464301393274</v>
      </c>
      <c r="M397">
        <v>0.0026748969623831874</v>
      </c>
      <c r="N397">
        <v>156.1911967944117</v>
      </c>
      <c r="O397" s="3">
        <v>70.86714918076756</v>
      </c>
    </row>
    <row r="398" spans="2:15" ht="12.75">
      <c r="B398">
        <v>361</v>
      </c>
      <c r="C398" s="5">
        <v>10830</v>
      </c>
      <c r="D398" s="8">
        <v>291328.50819232455</v>
      </c>
      <c r="E398">
        <v>1.7546722786709963E-06</v>
      </c>
      <c r="F398" s="5">
        <v>2.2225600568498E-06</v>
      </c>
      <c r="G398" s="6">
        <v>0.0012114330490099322</v>
      </c>
      <c r="H398" s="3">
        <v>70.92049999140053</v>
      </c>
      <c r="J398" s="5">
        <v>0.12534722222222222</v>
      </c>
      <c r="K398" s="12">
        <v>42.25361677264591</v>
      </c>
      <c r="L398" s="8">
        <v>5.353126113013016</v>
      </c>
      <c r="M398">
        <v>0.002669998440017891</v>
      </c>
      <c r="N398">
        <v>156.3087819810468</v>
      </c>
      <c r="O398" s="3">
        <v>70.92049999140053</v>
      </c>
    </row>
    <row r="399" spans="2:15" ht="12.75">
      <c r="B399">
        <v>362</v>
      </c>
      <c r="C399" s="5">
        <v>10860</v>
      </c>
      <c r="D399" s="8">
        <v>290795.00008599466</v>
      </c>
      <c r="E399">
        <v>1.747393961066533E-06</v>
      </c>
      <c r="F399" s="5">
        <v>2.2133409575425495E-06</v>
      </c>
      <c r="G399" s="6">
        <v>0.0012092197080523896</v>
      </c>
      <c r="H399" s="3">
        <v>70.97362950478676</v>
      </c>
      <c r="J399" s="5">
        <v>0.12569444444444444</v>
      </c>
      <c r="K399" s="12">
        <v>42.17623798397247</v>
      </c>
      <c r="L399" s="8">
        <v>5.330921538118401</v>
      </c>
      <c r="M399">
        <v>0.002665120236547467</v>
      </c>
      <c r="N399">
        <v>156.42587942855002</v>
      </c>
      <c r="O399" s="3">
        <v>70.97362950478676</v>
      </c>
    </row>
    <row r="400" spans="2:15" ht="12.75">
      <c r="B400">
        <v>363</v>
      </c>
      <c r="C400" s="5">
        <v>10890</v>
      </c>
      <c r="D400" s="8">
        <v>290263.70495213236</v>
      </c>
      <c r="E400">
        <v>1.7401590917241067E-06</v>
      </c>
      <c r="F400" s="5">
        <v>2.2041768920857325E-06</v>
      </c>
      <c r="G400" s="6">
        <v>0.0012070155311603038</v>
      </c>
      <c r="H400" s="3">
        <v>71.02653904197064</v>
      </c>
      <c r="J400" s="5">
        <v>0.12604166666666666</v>
      </c>
      <c r="K400" s="12">
        <v>42.09918015973589</v>
      </c>
      <c r="L400" s="8">
        <v>5.308849514486438</v>
      </c>
      <c r="M400">
        <v>0.0026602622306773098</v>
      </c>
      <c r="N400">
        <v>156.5424920485033</v>
      </c>
      <c r="O400" s="3">
        <v>71.02653904197064</v>
      </c>
    </row>
    <row r="401" spans="2:15" ht="12.75">
      <c r="B401">
        <v>364</v>
      </c>
      <c r="C401" s="5">
        <v>10920</v>
      </c>
      <c r="D401" s="8">
        <v>289734.6095802936</v>
      </c>
      <c r="E401">
        <v>1.7329673259188598E-06</v>
      </c>
      <c r="F401" s="5">
        <v>2.1950674238327397E-06</v>
      </c>
      <c r="G401" s="6">
        <v>0.001204820463736471</v>
      </c>
      <c r="H401" s="3">
        <v>71.0792299135152</v>
      </c>
      <c r="J401" s="5">
        <v>0.12638888888888888</v>
      </c>
      <c r="K401" s="12">
        <v>42.02244138392375</v>
      </c>
      <c r="L401" s="8">
        <v>5.286908990436044</v>
      </c>
      <c r="M401">
        <v>0.002655424302075182</v>
      </c>
      <c r="N401">
        <v>156.65862272938753</v>
      </c>
      <c r="O401" s="3">
        <v>71.0792299135152</v>
      </c>
    </row>
    <row r="402" spans="2:15" ht="12.75">
      <c r="B402">
        <v>365</v>
      </c>
      <c r="C402" s="5">
        <v>10950</v>
      </c>
      <c r="D402" s="8">
        <v>289207.700864848</v>
      </c>
      <c r="E402">
        <v>1.7258183223403218E-06</v>
      </c>
      <c r="F402" s="5">
        <v>2.186012120461805E-06</v>
      </c>
      <c r="G402" s="6">
        <v>0.001202634451616009</v>
      </c>
      <c r="H402" s="3">
        <v>71.13170341960597</v>
      </c>
      <c r="J402" s="5">
        <v>0.1267361111111111</v>
      </c>
      <c r="K402" s="12">
        <v>41.94601975572556</v>
      </c>
      <c r="L402" s="8">
        <v>5.265098924702697</v>
      </c>
      <c r="M402">
        <v>0.0026506063313616844</v>
      </c>
      <c r="N402">
        <v>156.77427433681157</v>
      </c>
      <c r="O402" s="3">
        <v>71.13170341960597</v>
      </c>
    </row>
    <row r="403" spans="2:15" ht="12.75">
      <c r="B403">
        <v>366</v>
      </c>
      <c r="C403" s="5">
        <v>10980</v>
      </c>
      <c r="D403" s="8">
        <v>288682.9658039404</v>
      </c>
      <c r="E403">
        <v>1.7187117430518927E-06</v>
      </c>
      <c r="F403" s="5">
        <v>2.177010553924684E-06</v>
      </c>
      <c r="G403" s="6">
        <v>0.0012004574410620845</v>
      </c>
      <c r="H403" s="3">
        <v>71.18396085015345</v>
      </c>
      <c r="J403" s="5">
        <v>0.12708333333333333</v>
      </c>
      <c r="K403" s="12">
        <v>41.86991338938216</v>
      </c>
      <c r="L403" s="8">
        <v>5.243418286314826</v>
      </c>
      <c r="M403">
        <v>0.0026458082001008343</v>
      </c>
      <c r="N403">
        <v>156.88944971373823</v>
      </c>
      <c r="O403" s="3">
        <v>71.18396085015345</v>
      </c>
    </row>
    <row r="404" spans="2:15" ht="12.75">
      <c r="B404">
        <v>367</v>
      </c>
      <c r="C404" s="5">
        <v>11010</v>
      </c>
      <c r="D404" s="8">
        <v>288160.39149846544</v>
      </c>
      <c r="E404">
        <v>1.71164725345089E-06</v>
      </c>
      <c r="F404" s="5">
        <v>2.1680623003960473E-06</v>
      </c>
      <c r="G404" s="6">
        <v>0.0011982893787616884</v>
      </c>
      <c r="H404" s="3">
        <v>71.23600348489462</v>
      </c>
      <c r="J404" s="5">
        <v>0.12743055555555555</v>
      </c>
      <c r="K404" s="12">
        <v>41.79412041403698</v>
      </c>
      <c r="L404" s="8">
        <v>5.221866054471921</v>
      </c>
      <c r="M404">
        <v>0.0026410297907907615</v>
      </c>
      <c r="N404">
        <v>157.00415168070776</v>
      </c>
      <c r="O404" s="3">
        <v>71.23600348489462</v>
      </c>
    </row>
    <row r="405" spans="2:15" ht="12.75">
      <c r="B405">
        <v>368</v>
      </c>
      <c r="C405" s="5">
        <v>11040</v>
      </c>
      <c r="D405" s="8">
        <v>287639.96515105374</v>
      </c>
      <c r="E405">
        <v>1.7046245222291412E-06</v>
      </c>
      <c r="F405" s="5">
        <v>2.1591669402235637E-06</v>
      </c>
      <c r="G405" s="6">
        <v>0.0011961302118214648</v>
      </c>
      <c r="H405" s="3">
        <v>71.28783259349301</v>
      </c>
      <c r="J405" s="5">
        <v>0.1277777777777778</v>
      </c>
      <c r="K405" s="12">
        <v>41.71863897358898</v>
      </c>
      <c r="L405" s="8">
        <v>5.2004412184243085</v>
      </c>
      <c r="M405">
        <v>0.0026362709868545087</v>
      </c>
      <c r="N405">
        <v>157.1183830360586</v>
      </c>
      <c r="O405" s="3">
        <v>71.28783259349301</v>
      </c>
    </row>
    <row r="406" spans="2:15" ht="12.75">
      <c r="B406">
        <v>369</v>
      </c>
      <c r="C406" s="5">
        <v>11070</v>
      </c>
      <c r="D406" s="8">
        <v>287121.67406506994</v>
      </c>
      <c r="E406">
        <v>1.6976432213341198E-06</v>
      </c>
      <c r="F406" s="5">
        <v>2.1503240578786755E-06</v>
      </c>
      <c r="G406" s="6">
        <v>0.0011939798877635861</v>
      </c>
      <c r="H406" s="3">
        <v>71.33944943563768</v>
      </c>
      <c r="J406" s="5">
        <v>0.128125</v>
      </c>
      <c r="K406" s="12">
        <v>41.64346722654739</v>
      </c>
      <c r="L406" s="8">
        <v>5.179142777354592</v>
      </c>
      <c r="M406">
        <v>0.002631531672630944</v>
      </c>
      <c r="N406">
        <v>157.23214655614544</v>
      </c>
      <c r="O406" s="3">
        <v>71.33944943563768</v>
      </c>
    </row>
    <row r="407" spans="2:15" ht="12.75">
      <c r="B407">
        <v>370</v>
      </c>
      <c r="C407" s="5">
        <v>11100</v>
      </c>
      <c r="D407" s="8">
        <v>286605.5056436233</v>
      </c>
      <c r="E407">
        <v>1.6907030259306218E-06</v>
      </c>
      <c r="F407" s="5">
        <v>2.141533241908054E-06</v>
      </c>
      <c r="G407" s="6">
        <v>0.001191838354521678</v>
      </c>
      <c r="H407" s="3">
        <v>71.39085526114108</v>
      </c>
      <c r="J407" s="5">
        <v>0.12847222222222224</v>
      </c>
      <c r="K407" s="12">
        <v>41.568603345888135</v>
      </c>
      <c r="L407" s="8">
        <v>5.157969740260727</v>
      </c>
      <c r="M407">
        <v>0.0026268117333657784</v>
      </c>
      <c r="N407">
        <v>157.34544499555497</v>
      </c>
      <c r="O407" s="3">
        <v>71.39085526114108</v>
      </c>
    </row>
    <row r="408" spans="2:15" ht="12.75">
      <c r="B408">
        <v>371</v>
      </c>
      <c r="C408" s="5">
        <v>11130</v>
      </c>
      <c r="D408" s="8">
        <v>286091.4473885891</v>
      </c>
      <c r="E408">
        <v>1.6838036143629575E-06</v>
      </c>
      <c r="F408" s="5">
        <v>2.1327940848857113E-06</v>
      </c>
      <c r="G408" s="6">
        <v>0.0011897055604367923</v>
      </c>
      <c r="H408" s="3">
        <v>71.44205131003581</v>
      </c>
      <c r="J408" s="5">
        <v>0.12881944444444446</v>
      </c>
      <c r="K408" s="12">
        <v>41.49404551891196</v>
      </c>
      <c r="L408" s="8">
        <v>5.136921125840681</v>
      </c>
      <c r="M408">
        <v>0.0026221110552026904</v>
      </c>
      <c r="N408">
        <v>157.45828108731894</v>
      </c>
      <c r="O408" s="3">
        <v>71.44205131003581</v>
      </c>
    </row>
    <row r="409" spans="2:15" ht="12.75">
      <c r="B409">
        <v>372</v>
      </c>
      <c r="C409" s="5">
        <v>11160</v>
      </c>
      <c r="D409" s="8">
        <v>285579.48689964204</v>
      </c>
      <c r="E409">
        <v>1.6769446681176675E-06</v>
      </c>
      <c r="F409" s="5">
        <v>2.1241061833657715E-06</v>
      </c>
      <c r="G409" s="6">
        <v>0.0011875814542534266</v>
      </c>
      <c r="H409" s="3">
        <v>71.49303881266991</v>
      </c>
      <c r="J409" s="5">
        <v>0.12916666666666668</v>
      </c>
      <c r="K409" s="12">
        <v>41.419791947104216</v>
      </c>
      <c r="L409" s="8">
        <v>5.11599596237869</v>
      </c>
      <c r="M409">
        <v>0.0026174295251745524</v>
      </c>
      <c r="N409">
        <v>157.5706575431245</v>
      </c>
      <c r="O409" s="3">
        <v>71.49303881266991</v>
      </c>
    </row>
    <row r="410" spans="2:15" ht="12.75">
      <c r="B410">
        <v>373</v>
      </c>
      <c r="C410" s="5">
        <v>11190</v>
      </c>
      <c r="D410" s="8">
        <v>285069.61187330086</v>
      </c>
      <c r="E410">
        <v>1.6701258717867463E-06</v>
      </c>
      <c r="F410" s="5">
        <v>2.1154691378358916E-06</v>
      </c>
      <c r="G410" s="6">
        <v>0.0011854659851155908</v>
      </c>
      <c r="H410" s="3">
        <v>71.5438189898016</v>
      </c>
      <c r="J410" s="5">
        <v>0.1295138888888889</v>
      </c>
      <c r="K410" s="12">
        <v>41.34584084599624</v>
      </c>
      <c r="L410" s="8">
        <v>5.095193287633057</v>
      </c>
      <c r="M410">
        <v>0.0026127670311947623</v>
      </c>
      <c r="N410">
        <v>157.68257705352272</v>
      </c>
      <c r="O410" s="3">
        <v>71.5438189898016</v>
      </c>
    </row>
    <row r="411" spans="2:15" ht="12.75">
      <c r="B411">
        <v>374</v>
      </c>
      <c r="C411" s="5">
        <v>11220</v>
      </c>
      <c r="D411" s="8">
        <v>284561.8101019841</v>
      </c>
      <c r="E411">
        <v>1.6633469130313676E-06</v>
      </c>
      <c r="F411" s="5">
        <v>2.1068825526713116E-06</v>
      </c>
      <c r="G411" s="6">
        <v>0.0011833591025629195</v>
      </c>
      <c r="H411" s="3">
        <v>71.59439305269231</v>
      </c>
      <c r="J411" s="5">
        <v>0.12986111111111112</v>
      </c>
      <c r="K411" s="12">
        <v>41.27219044502854</v>
      </c>
      <c r="L411" s="8">
        <v>5.074512148725488</v>
      </c>
      <c r="M411">
        <v>0.002608123462048675</v>
      </c>
      <c r="N411">
        <v>157.79404228813388</v>
      </c>
      <c r="O411" s="3">
        <v>71.59439305269231</v>
      </c>
    </row>
    <row r="412" spans="2:15" ht="12.75">
      <c r="B412">
        <v>375</v>
      </c>
      <c r="C412" s="5">
        <v>11250</v>
      </c>
      <c r="D412" s="8">
        <v>284056.0694730769</v>
      </c>
      <c r="E412">
        <v>1.6566074825461005E-06</v>
      </c>
      <c r="F412" s="5">
        <v>2.098346036089528E-06</v>
      </c>
      <c r="G412" s="6">
        <v>0.0011812607565268298</v>
      </c>
      <c r="H412" s="3">
        <v>71.64476220319914</v>
      </c>
      <c r="J412" s="5">
        <v>0.13020833333333334</v>
      </c>
      <c r="K412" s="12">
        <v>41.19883898741528</v>
      </c>
      <c r="L412" s="8">
        <v>5.053951602031923</v>
      </c>
      <c r="M412">
        <v>0.002603498707385133</v>
      </c>
      <c r="N412">
        <v>157.90505589585092</v>
      </c>
      <c r="O412" s="3">
        <v>71.64476220319914</v>
      </c>
    </row>
    <row r="413" spans="2:15" ht="12.75">
      <c r="B413">
        <v>376</v>
      </c>
      <c r="C413" s="5">
        <v>11280</v>
      </c>
      <c r="D413" s="8">
        <v>283552.37796800875</v>
      </c>
      <c r="E413">
        <v>1.6499072740236176E-06</v>
      </c>
      <c r="F413" s="5">
        <v>2.089859200105595E-06</v>
      </c>
      <c r="G413" s="6">
        <v>0.0011791708973267242</v>
      </c>
      <c r="H413" s="3">
        <v>71.69492763386582</v>
      </c>
      <c r="J413" s="5">
        <v>0.13055555555555556</v>
      </c>
      <c r="K413" s="12">
        <v>41.12578473001066</v>
      </c>
      <c r="L413" s="8">
        <v>5.033510713074868</v>
      </c>
      <c r="M413">
        <v>0.0025988926577081004</v>
      </c>
      <c r="N413">
        <v>158.01562050504026</v>
      </c>
      <c r="O413" s="3">
        <v>71.69492763386582</v>
      </c>
    </row>
    <row r="414" spans="2:15" ht="12.75">
      <c r="B414">
        <v>377</v>
      </c>
      <c r="C414" s="5">
        <v>11310</v>
      </c>
      <c r="D414" s="8">
        <v>283050.7236613419</v>
      </c>
      <c r="E414">
        <v>1.6432459841198737E-06</v>
      </c>
      <c r="F414" s="5">
        <v>2.0814216604880137E-06</v>
      </c>
      <c r="G414" s="6">
        <v>0.0011770894756662363</v>
      </c>
      <c r="H414" s="3">
        <v>71.74489052801297</v>
      </c>
      <c r="J414" s="5">
        <v>0.13090277777777778</v>
      </c>
      <c r="K414" s="12">
        <v>41.05302594317661</v>
      </c>
      <c r="L414" s="8">
        <v>5.013188556417164</v>
      </c>
      <c r="M414">
        <v>0.002594305204368385</v>
      </c>
      <c r="N414">
        <v>158.1257387237406</v>
      </c>
      <c r="O414" s="3">
        <v>71.74489052801297</v>
      </c>
    </row>
    <row r="415" spans="2:15" ht="12.75">
      <c r="B415">
        <v>378</v>
      </c>
      <c r="C415" s="5">
        <v>11340</v>
      </c>
      <c r="D415" s="8">
        <v>282551.09471987025</v>
      </c>
      <c r="E415">
        <v>1.6366233124197607E-06</v>
      </c>
      <c r="F415" s="5">
        <v>2.073033036715232E-06</v>
      </c>
      <c r="G415" s="6">
        <v>0.001175016442629521</v>
      </c>
      <c r="H415" s="3">
        <v>71.79465205982709</v>
      </c>
      <c r="J415" s="5">
        <v>0.13125</v>
      </c>
      <c r="K415" s="12">
        <v>40.98056091065212</v>
      </c>
      <c r="L415" s="8">
        <v>4.9929842155572075</v>
      </c>
      <c r="M415">
        <v>0.0025897362395554645</v>
      </c>
      <c r="N415">
        <v>158.2354131398589</v>
      </c>
      <c r="O415" s="3">
        <v>71.79465205982709</v>
      </c>
    </row>
    <row r="416" spans="2:15" ht="12.75">
      <c r="B416">
        <v>379</v>
      </c>
      <c r="C416" s="5">
        <v>11370</v>
      </c>
      <c r="D416" s="8">
        <v>282053.479401729</v>
      </c>
      <c r="E416">
        <v>1.6300389614032237E-06</v>
      </c>
      <c r="F416" s="5">
        <v>2.0646929519327237E-06</v>
      </c>
      <c r="G416" s="6">
        <v>0.0011729517496775882</v>
      </c>
      <c r="H416" s="3">
        <v>71.84421339444856</v>
      </c>
      <c r="J416" s="5">
        <v>0.13159722222222223</v>
      </c>
      <c r="K416" s="12">
        <v>40.90838792942415</v>
      </c>
      <c r="L416" s="8">
        <v>4.972896782825573</v>
      </c>
      <c r="M416">
        <v>0.0025851856562894046</v>
      </c>
      <c r="N416">
        <v>158.34464632136465</v>
      </c>
      <c r="O416" s="3">
        <v>71.84421339444856</v>
      </c>
    </row>
    <row r="417" spans="2:15" ht="12.75">
      <c r="B417">
        <v>380</v>
      </c>
      <c r="C417" s="5">
        <v>11400</v>
      </c>
      <c r="D417" s="8">
        <v>281557.8660555143</v>
      </c>
      <c r="E417">
        <v>1.6234926364118384E-06</v>
      </c>
      <c r="F417" s="5">
        <v>2.0564010329106534E-06</v>
      </c>
      <c r="G417" s="6">
        <v>0.0011708953486446775</v>
      </c>
      <c r="H417" s="3">
        <v>71.89357568805868</v>
      </c>
      <c r="J417" s="5">
        <v>0.13194444444444445</v>
      </c>
      <c r="K417" s="12">
        <v>40.836505309599865</v>
      </c>
      <c r="L417" s="8">
        <v>4.952925359283054</v>
      </c>
      <c r="M417">
        <v>0.0025806533484128693</v>
      </c>
      <c r="N417">
        <v>158.45344081648133</v>
      </c>
      <c r="O417" s="3">
        <v>71.89357568805868</v>
      </c>
    </row>
    <row r="418" spans="2:15" ht="12.75">
      <c r="B418">
        <v>381</v>
      </c>
      <c r="C418" s="5">
        <v>11430</v>
      </c>
      <c r="D418" s="8">
        <v>281064.2431194133</v>
      </c>
      <c r="E418">
        <v>1.616984045615831E-06</v>
      </c>
      <c r="F418" s="5">
        <v>2.048156910002105E-06</v>
      </c>
      <c r="G418" s="6">
        <v>0.0011688471917346754</v>
      </c>
      <c r="H418" s="3">
        <v>71.94274008796562</v>
      </c>
      <c r="J418" s="5">
        <v>0.13229166666666667</v>
      </c>
      <c r="K418" s="12">
        <v>40.76491137428054</v>
      </c>
      <c r="L418" s="8">
        <v>4.933069054620048</v>
      </c>
      <c r="M418">
        <v>0.0025761392105832248</v>
      </c>
      <c r="N418">
        <v>158.56179915387622</v>
      </c>
      <c r="O418" s="3">
        <v>71.94274008796562</v>
      </c>
    </row>
    <row r="419" spans="2:15" ht="12.75">
      <c r="B419">
        <v>382</v>
      </c>
      <c r="C419" s="5">
        <v>11460</v>
      </c>
      <c r="D419" s="8">
        <v>280572.5991203438</v>
      </c>
      <c r="E419">
        <v>1.6105128999815426E-06</v>
      </c>
      <c r="F419" s="5">
        <v>2.039960217101867E-06</v>
      </c>
      <c r="G419" s="6">
        <v>0.0011668072315175735</v>
      </c>
      <c r="H419" s="3">
        <v>71.99170773268956</v>
      </c>
      <c r="J419" s="5">
        <v>0.1326388888888889</v>
      </c>
      <c r="K419" s="12">
        <v>40.69360445943669</v>
      </c>
      <c r="L419" s="8">
        <v>4.913326987057291</v>
      </c>
      <c r="M419">
        <v>0.0025716431382647323</v>
      </c>
      <c r="N419">
        <v>158.66972384284782</v>
      </c>
      <c r="O419" s="3">
        <v>71.99170773268956</v>
      </c>
    </row>
    <row r="420" spans="2:15" ht="12.75">
      <c r="B420">
        <v>383</v>
      </c>
      <c r="C420" s="5">
        <v>11490</v>
      </c>
      <c r="D420" s="8">
        <v>280082.9226731044</v>
      </c>
      <c r="E420">
        <v>1.604078913239336E-06</v>
      </c>
      <c r="F420" s="5">
        <v>2.0318105916057825E-06</v>
      </c>
      <c r="G420" s="6">
        <v>0.0011647754209259677</v>
      </c>
      <c r="H420" s="3">
        <v>72.0404797520466</v>
      </c>
      <c r="J420" s="5">
        <v>0.1329861111111111</v>
      </c>
      <c r="K420" s="12">
        <v>40.62258291378491</v>
      </c>
      <c r="L420" s="8">
        <v>4.8936982832479545</v>
      </c>
      <c r="M420">
        <v>0.002567165027720833</v>
      </c>
      <c r="N420">
        <v>158.7772173735107</v>
      </c>
      <c r="O420" s="3">
        <v>72.0404797520466</v>
      </c>
    </row>
    <row r="421" spans="2:15" ht="12.75">
      <c r="B421">
        <v>384</v>
      </c>
      <c r="C421" s="5">
        <v>11520</v>
      </c>
      <c r="D421" s="8">
        <v>279595.202479534</v>
      </c>
      <c r="E421">
        <v>1.5976818018519232E-06</v>
      </c>
      <c r="F421" s="5">
        <v>2.023707674370633E-06</v>
      </c>
      <c r="G421" s="6">
        <v>0.0011627517132515972</v>
      </c>
      <c r="H421" s="3">
        <v>72.08905726723191</v>
      </c>
      <c r="J421" s="5">
        <v>0.13333333333333333</v>
      </c>
      <c r="K421" s="12">
        <v>40.55184509866591</v>
      </c>
      <c r="L421" s="8">
        <v>4.874182078181018</v>
      </c>
      <c r="M421">
        <v>0.00256270477600652</v>
      </c>
      <c r="N421">
        <v>158.88428221697913</v>
      </c>
      <c r="O421" s="3">
        <v>72.08905726723191</v>
      </c>
    </row>
    <row r="422" spans="2:15" ht="12.75">
      <c r="B422">
        <v>385</v>
      </c>
      <c r="C422" s="5">
        <v>11550</v>
      </c>
      <c r="D422" s="8">
        <v>279109.4273276809</v>
      </c>
      <c r="E422">
        <v>1.5913212849831169E-06</v>
      </c>
      <c r="F422" s="5">
        <v>2.0156511096745546E-06</v>
      </c>
      <c r="G422" s="6">
        <v>0.0011607360621419226</v>
      </c>
      <c r="H422" s="3">
        <v>72.13744139090181</v>
      </c>
      <c r="J422" s="5">
        <v>0.13368055555555555</v>
      </c>
      <c r="K422" s="12">
        <v>40.48138938792399</v>
      </c>
      <c r="L422" s="8">
        <v>4.854777515085933</v>
      </c>
      <c r="M422">
        <v>0.0025582622809607975</v>
      </c>
      <c r="N422">
        <v>158.99092082554762</v>
      </c>
      <c r="O422" s="3">
        <v>72.13744139090181</v>
      </c>
    </row>
    <row r="423" spans="2:15" ht="12.75">
      <c r="B423">
        <v>386</v>
      </c>
      <c r="C423" s="5">
        <v>11580</v>
      </c>
      <c r="D423" s="8">
        <v>278625.5860909818</v>
      </c>
      <c r="E423">
        <v>1.584997084467005E-06</v>
      </c>
      <c r="F423" s="5">
        <v>2.0076405451779947E-06</v>
      </c>
      <c r="G423" s="6">
        <v>0.0011587284215967446</v>
      </c>
      <c r="H423" s="3">
        <v>72.18563322725504</v>
      </c>
      <c r="J423" s="5">
        <v>0.13402777777777777</v>
      </c>
      <c r="K423" s="12">
        <v>40.41121416778799</v>
      </c>
      <c r="L423" s="8">
        <v>4.835483745338587</v>
      </c>
      <c r="M423">
        <v>0.0025538374411992254</v>
      </c>
      <c r="N423">
        <v>159.0971356328701</v>
      </c>
      <c r="O423" s="3">
        <v>72.18563322725504</v>
      </c>
    </row>
    <row r="424" spans="2:15" ht="12.75">
      <c r="B424">
        <v>387</v>
      </c>
      <c r="C424" s="5">
        <v>11610</v>
      </c>
      <c r="D424" s="8">
        <v>278143.6677274496</v>
      </c>
      <c r="E424">
        <v>1.5787089247775277E-06</v>
      </c>
      <c r="F424" s="5">
        <v>1.9996756318851773E-06</v>
      </c>
      <c r="G424" s="6">
        <v>0.0011567287459648594</v>
      </c>
      <c r="H424" s="3">
        <v>72.2336338721129</v>
      </c>
      <c r="J424" s="5">
        <v>0.134375</v>
      </c>
      <c r="K424" s="12">
        <v>40.34131783675352</v>
      </c>
      <c r="L424" s="8">
        <v>4.816299928368486</v>
      </c>
      <c r="M424">
        <v>0.0025494301561065505</v>
      </c>
      <c r="N424">
        <v>159.20292905413686</v>
      </c>
      <c r="O424" s="3">
        <v>72.2336338721129</v>
      </c>
    </row>
    <row r="425" spans="2:15" ht="12.75">
      <c r="B425">
        <v>388</v>
      </c>
      <c r="C425" s="5">
        <v>11640</v>
      </c>
      <c r="D425" s="8">
        <v>277663.661278871</v>
      </c>
      <c r="E425">
        <v>1.5724565329984603E-06</v>
      </c>
      <c r="F425" s="5">
        <v>1.991756024106079E-06</v>
      </c>
      <c r="G425" s="6">
        <v>0.0011547369899407532</v>
      </c>
      <c r="H425" s="3">
        <v>72.28144441299872</v>
      </c>
      <c r="J425" s="5">
        <v>0.13472222222222222</v>
      </c>
      <c r="K425" s="12">
        <v>40.27169880546651</v>
      </c>
      <c r="L425" s="8">
        <v>4.797225231567175</v>
      </c>
      <c r="M425">
        <v>0.0025450403258294205</v>
      </c>
      <c r="N425">
        <v>159.3083034862492</v>
      </c>
      <c r="O425" s="3">
        <v>72.28144441299872</v>
      </c>
    </row>
    <row r="426" spans="2:15" ht="12.75">
      <c r="B426">
        <v>389</v>
      </c>
      <c r="C426" s="5">
        <v>11670</v>
      </c>
      <c r="D426" s="8">
        <v>277185.5558700128</v>
      </c>
      <c r="E426">
        <v>1.566239638793794E-06</v>
      </c>
      <c r="F426" s="5">
        <v>1.9838813794189138E-06</v>
      </c>
      <c r="G426" s="6">
        <v>0.0011527531085613343</v>
      </c>
      <c r="H426" s="3">
        <v>72.32906592921624</v>
      </c>
      <c r="J426" s="5">
        <v>0.13506944444444444</v>
      </c>
      <c r="K426" s="12">
        <v>40.20235549660815</v>
      </c>
      <c r="L426" s="8">
        <v>4.7782588301978866</v>
      </c>
      <c r="M426">
        <v>0.002540667851269181</v>
      </c>
      <c r="N426">
        <v>159.4132613079926</v>
      </c>
      <c r="O426" s="3">
        <v>72.32906592921624</v>
      </c>
    </row>
    <row r="427" spans="2:15" ht="12.75">
      <c r="B427">
        <v>390</v>
      </c>
      <c r="C427" s="5">
        <v>11700</v>
      </c>
      <c r="D427" s="8">
        <v>276709.34070783755</v>
      </c>
      <c r="E427">
        <v>1.5600579743785114E-06</v>
      </c>
      <c r="F427" s="5">
        <v>1.976051358633116E-06</v>
      </c>
      <c r="G427" s="6">
        <v>0.001150777057202701</v>
      </c>
      <c r="H427" s="3">
        <v>72.37649949192722</v>
      </c>
      <c r="J427" s="5">
        <v>0.13541666666666666</v>
      </c>
      <c r="K427" s="12">
        <v>40.133286344781126</v>
      </c>
      <c r="L427" s="8">
        <v>4.759399907306372</v>
      </c>
      <c r="M427">
        <v>0.0025363126340747534</v>
      </c>
      <c r="N427">
        <v>159.5178048802076</v>
      </c>
      <c r="O427" s="3">
        <v>72.37649949192722</v>
      </c>
    </row>
    <row r="428" spans="2:15" ht="12.75">
      <c r="B428">
        <v>391</v>
      </c>
      <c r="C428" s="5">
        <v>11730</v>
      </c>
      <c r="D428" s="8">
        <v>276235.00508072774</v>
      </c>
      <c r="E428">
        <v>1.5539112744897384E-06</v>
      </c>
      <c r="F428" s="5">
        <v>1.968265625752799E-06</v>
      </c>
      <c r="G428" s="6">
        <v>0.0011488087915769484</v>
      </c>
      <c r="H428" s="3">
        <v>72.42374616422809</v>
      </c>
      <c r="J428" s="5">
        <v>0.13576388888888888</v>
      </c>
      <c r="K428" s="12">
        <v>40.06448979639707</v>
      </c>
      <c r="L428" s="8">
        <v>4.7406476536329025</v>
      </c>
      <c r="M428">
        <v>0.0025319745766355945</v>
      </c>
      <c r="N428">
        <v>159.62193654595873</v>
      </c>
      <c r="O428" s="3">
        <v>72.42374616422809</v>
      </c>
    </row>
    <row r="429" spans="2:15" ht="12.75">
      <c r="B429">
        <v>392</v>
      </c>
      <c r="C429" s="5">
        <v>11760</v>
      </c>
      <c r="D429" s="8">
        <v>275762.53835771914</v>
      </c>
      <c r="E429">
        <v>1.5477992763582887E-06</v>
      </c>
      <c r="F429" s="5">
        <v>1.960523847940711E-06</v>
      </c>
      <c r="G429" s="6">
        <v>0.0011468482677290076</v>
      </c>
      <c r="H429" s="3">
        <v>72.47080700122575</v>
      </c>
      <c r="J429" s="5">
        <v>0.1361111111111111</v>
      </c>
      <c r="K429" s="12">
        <v>39.99596430956536</v>
      </c>
      <c r="L429" s="8">
        <v>4.722001267525446</v>
      </c>
      <c r="M429">
        <v>0.002527653582074733</v>
      </c>
      <c r="N429">
        <v>159.72565863070156</v>
      </c>
      <c r="O429" s="3">
        <v>72.47080700122575</v>
      </c>
    </row>
    <row r="430" spans="2:15" ht="12.75">
      <c r="B430">
        <v>393</v>
      </c>
      <c r="C430" s="5">
        <v>11790</v>
      </c>
      <c r="D430" s="8">
        <v>275291.9299877424</v>
      </c>
      <c r="E430">
        <v>1.5417217196805695E-06</v>
      </c>
      <c r="F430" s="5">
        <v>1.9528256954826515E-06</v>
      </c>
      <c r="G430" s="6">
        <v>0.001144895442033525</v>
      </c>
      <c r="H430" s="3">
        <v>72.51768305011265</v>
      </c>
      <c r="J430" s="5">
        <v>0.13645833333333332</v>
      </c>
      <c r="K430" s="12">
        <v>39.927708353983185</v>
      </c>
      <c r="L430" s="8">
        <v>4.703459954853966</v>
      </c>
      <c r="M430">
        <v>0.002523349554241889</v>
      </c>
      <c r="N430">
        <v>159.8289734424483</v>
      </c>
      <c r="O430" s="3">
        <v>72.51768305011265</v>
      </c>
    </row>
    <row r="431" spans="2:15" ht="12.75">
      <c r="B431">
        <v>394</v>
      </c>
      <c r="C431" s="5">
        <v>11820</v>
      </c>
      <c r="D431" s="8">
        <v>274823.1694988735</v>
      </c>
      <c r="E431">
        <v>1.535678346590868E-06</v>
      </c>
      <c r="F431" s="5">
        <v>1.9451708417523673E-06</v>
      </c>
      <c r="G431" s="6">
        <v>0.0011429502711917726</v>
      </c>
      <c r="H431" s="3">
        <v>72.56437535024074</v>
      </c>
      <c r="J431" s="5">
        <v>0.13680555555555554</v>
      </c>
      <c r="K431" s="12">
        <v>39.85972041082677</v>
      </c>
      <c r="L431" s="8">
        <v>4.685022928925875</v>
      </c>
      <c r="M431">
        <v>0.002519062397706667</v>
      </c>
      <c r="N431">
        <v>159.9318832719306</v>
      </c>
      <c r="O431" s="3">
        <v>72.56437535024074</v>
      </c>
    </row>
    <row r="432" spans="2:15" ht="12.75">
      <c r="B432">
        <v>395</v>
      </c>
      <c r="C432" s="5">
        <v>11850</v>
      </c>
      <c r="D432" s="8">
        <v>274356.2464975926</v>
      </c>
      <c r="E432">
        <v>1.529668901633989E-06</v>
      </c>
      <c r="F432" s="5">
        <v>1.9375589631768916E-06</v>
      </c>
      <c r="G432" s="6">
        <v>0.0011410127122285956</v>
      </c>
      <c r="H432" s="3">
        <v>72.61088493319492</v>
      </c>
      <c r="J432" s="5">
        <v>0.13715277777777776</v>
      </c>
      <c r="K432" s="12">
        <v>39.79199897264389</v>
      </c>
      <c r="L432" s="8">
        <v>4.666689410402548</v>
      </c>
      <c r="M432">
        <v>0.002514792017751825</v>
      </c>
      <c r="N432">
        <v>160.03439039276162</v>
      </c>
      <c r="O432" s="3">
        <v>72.61088493319492</v>
      </c>
    </row>
    <row r="433" spans="2:15" ht="12.75">
      <c r="B433">
        <v>396</v>
      </c>
      <c r="C433" s="5">
        <v>11880</v>
      </c>
      <c r="D433" s="8">
        <v>273891.15066805074</v>
      </c>
      <c r="E433">
        <v>1.5236931317382592E-06</v>
      </c>
      <c r="F433" s="5">
        <v>1.929989739202353E-06</v>
      </c>
      <c r="G433" s="6">
        <v>0.0011390827224893932</v>
      </c>
      <c r="H433" s="3">
        <v>72.65721282286542</v>
      </c>
      <c r="J433" s="5">
        <v>0.1375</v>
      </c>
      <c r="K433" s="12">
        <v>39.724542543247544</v>
      </c>
      <c r="L433" s="8">
        <v>4.648458627216974</v>
      </c>
      <c r="M433">
        <v>0.0025105383203666226</v>
      </c>
      <c r="N433">
        <v>160.1364970615954</v>
      </c>
      <c r="O433" s="3">
        <v>72.65721282286542</v>
      </c>
    </row>
    <row r="434" spans="2:15" ht="12.75">
      <c r="B434">
        <v>397</v>
      </c>
      <c r="C434" s="5">
        <v>11910</v>
      </c>
      <c r="D434" s="8">
        <v>273427.87177134573</v>
      </c>
      <c r="E434">
        <v>1.5177507861888815E-06</v>
      </c>
      <c r="F434" s="5">
        <v>1.922462852260223E-06</v>
      </c>
      <c r="G434" s="6">
        <v>0.0011371602596371329</v>
      </c>
      <c r="H434" s="3">
        <v>72.70336003551951</v>
      </c>
      <c r="J434" s="5">
        <v>0.1378472222222222</v>
      </c>
      <c r="K434" s="12">
        <v>39.657349637610906</v>
      </c>
      <c r="L434" s="8">
        <v>4.630329814492461</v>
      </c>
      <c r="M434">
        <v>0.0025063012122402413</v>
      </c>
      <c r="N434">
        <v>160.238205518285</v>
      </c>
      <c r="O434" s="3">
        <v>72.70336003551951</v>
      </c>
    </row>
    <row r="435" spans="2:15" ht="12.75">
      <c r="B435">
        <v>398</v>
      </c>
      <c r="C435" s="5">
        <v>11940</v>
      </c>
      <c r="D435" s="8">
        <v>272966.39964480494</v>
      </c>
      <c r="E435">
        <v>1.5118416166016306E-06</v>
      </c>
      <c r="F435" s="5">
        <v>1.914977987733998E-06</v>
      </c>
      <c r="G435" s="6">
        <v>0.001135245281649399</v>
      </c>
      <c r="H435" s="3">
        <v>72.74932757987227</v>
      </c>
      <c r="J435" s="5">
        <v>0.13819444444444445</v>
      </c>
      <c r="K435" s="12">
        <v>39.590418781763326</v>
      </c>
      <c r="L435" s="8">
        <v>4.612302214462389</v>
      </c>
      <c r="M435">
        <v>0.0025020806007552752</v>
      </c>
      <c r="N435">
        <v>160.3395179860385</v>
      </c>
      <c r="O435" s="3">
        <v>72.74932757987227</v>
      </c>
    </row>
    <row r="436" spans="2:15" ht="12.75">
      <c r="B436">
        <v>399</v>
      </c>
      <c r="C436" s="5">
        <v>11970</v>
      </c>
      <c r="D436" s="8">
        <v>272506.72420127725</v>
      </c>
      <c r="E436">
        <v>1.5059653768969023E-06</v>
      </c>
      <c r="F436" s="5">
        <v>1.9075348339263275E-06</v>
      </c>
      <c r="G436" s="6">
        <v>0.0011333377468154726</v>
      </c>
      <c r="H436" s="3">
        <v>72.79511645715682</v>
      </c>
      <c r="J436" s="5">
        <v>0.13854166666666667</v>
      </c>
      <c r="K436" s="12">
        <v>39.52374851268759</v>
      </c>
      <c r="L436" s="8">
        <v>4.594375076391039</v>
      </c>
      <c r="M436">
        <v>0.002497876393981302</v>
      </c>
      <c r="N436">
        <v>160.44043667157365</v>
      </c>
      <c r="O436" s="3">
        <v>72.79511645715682</v>
      </c>
    </row>
    <row r="437" spans="2:15" ht="12.75">
      <c r="B437">
        <v>400</v>
      </c>
      <c r="C437" s="5">
        <v>12000</v>
      </c>
      <c r="D437" s="8">
        <v>272048.83542843175</v>
      </c>
      <c r="E437">
        <v>1.5001218232740835E-06</v>
      </c>
      <c r="F437" s="5">
        <v>1.9001330820265515E-06</v>
      </c>
      <c r="G437" s="6">
        <v>0.0011314376137334461</v>
      </c>
      <c r="H437" s="3">
        <v>72.84072766119347</v>
      </c>
      <c r="J437" s="5">
        <v>0.1388888888888889</v>
      </c>
      <c r="K437" s="12">
        <v>39.457337378218256</v>
      </c>
      <c r="L437" s="8">
        <v>4.576547656495402</v>
      </c>
      <c r="M437">
        <v>0.0024936885006685153</v>
      </c>
      <c r="N437">
        <v>160.54096376527042</v>
      </c>
      <c r="O437" s="3">
        <v>72.84072766119347</v>
      </c>
    </row>
    <row r="438" spans="2:15" ht="12.75">
      <c r="B438">
        <v>401</v>
      </c>
      <c r="C438" s="5">
        <v>12030</v>
      </c>
      <c r="D438" s="8">
        <v>271592.7233880653</v>
      </c>
      <c r="E438">
        <v>1.4943107141862695E-06</v>
      </c>
      <c r="F438" s="5">
        <v>1.8927724260786758E-06</v>
      </c>
      <c r="G438" s="6">
        <v>0.0011295448413073674</v>
      </c>
      <c r="H438" s="3">
        <v>72.8861621784583</v>
      </c>
      <c r="J438" s="5">
        <v>0.13923611111111112</v>
      </c>
      <c r="K438" s="12">
        <v>39.3911839369412</v>
      </c>
      <c r="L438" s="8">
        <v>4.558819217868043</v>
      </c>
      <c r="M438">
        <v>0.002489516830241438</v>
      </c>
      <c r="N438">
        <v>160.64110144132212</v>
      </c>
      <c r="O438" s="3">
        <v>72.8861621784583</v>
      </c>
    </row>
    <row r="439" spans="2:15" ht="12.75">
      <c r="B439">
        <v>402</v>
      </c>
      <c r="C439" s="5">
        <v>12060</v>
      </c>
      <c r="D439" s="8">
        <v>271138.3782154169</v>
      </c>
      <c r="E439">
        <v>1.4885318103152976E-06</v>
      </c>
      <c r="F439" s="5">
        <v>1.8854525629497474E-06</v>
      </c>
      <c r="G439" s="6">
        <v>0.0011276593887444178</v>
      </c>
      <c r="H439" s="3">
        <v>72.93142098815095</v>
      </c>
      <c r="J439" s="5">
        <v>0.13958333333333334</v>
      </c>
      <c r="K439" s="12">
        <v>39.32528675809417</v>
      </c>
      <c r="L439" s="8">
        <v>4.541189030400946</v>
      </c>
      <c r="M439">
        <v>0.002485361292792697</v>
      </c>
      <c r="N439">
        <v>160.7408518578847</v>
      </c>
      <c r="O439" s="3">
        <v>72.93142098815095</v>
      </c>
    </row>
    <row r="440" spans="2:15" ht="12.75">
      <c r="B440">
        <v>403</v>
      </c>
      <c r="C440" s="5">
        <v>12090</v>
      </c>
      <c r="D440" s="8">
        <v>270685.7901184906</v>
      </c>
      <c r="E440">
        <v>1.4827848745471121E-06</v>
      </c>
      <c r="F440" s="5">
        <v>1.8781731922986507E-06</v>
      </c>
      <c r="G440" s="6">
        <v>0.001125781215552119</v>
      </c>
      <c r="H440" s="3">
        <v>72.97650506226154</v>
      </c>
      <c r="J440" s="5">
        <v>0.13993055555555556</v>
      </c>
      <c r="K440" s="12">
        <v>39.2596444214686</v>
      </c>
      <c r="L440" s="8">
        <v>4.523656370710337</v>
      </c>
      <c r="M440">
        <v>0.0024812217990768707</v>
      </c>
      <c r="N440">
        <v>160.84021715722443</v>
      </c>
      <c r="O440" s="3">
        <v>72.97650506226154</v>
      </c>
    </row>
    <row r="441" spans="2:15" ht="12.75">
      <c r="B441">
        <v>404</v>
      </c>
      <c r="C441" s="5">
        <v>12120</v>
      </c>
      <c r="D441" s="8">
        <v>270234.9493773845</v>
      </c>
      <c r="E441">
        <v>1.4770696719474322E-06</v>
      </c>
      <c r="F441" s="5">
        <v>1.8709340165452881E-06</v>
      </c>
      <c r="G441" s="6">
        <v>0.0011239102815355738</v>
      </c>
      <c r="H441" s="3">
        <v>73.02141536563711</v>
      </c>
      <c r="J441" s="5">
        <v>0.14027777777777778</v>
      </c>
      <c r="K441" s="12">
        <v>39.19425551731228</v>
      </c>
      <c r="L441" s="8">
        <v>4.506220522062476</v>
      </c>
      <c r="M441">
        <v>0.002477098260504405</v>
      </c>
      <c r="N441">
        <v>160.9391994658642</v>
      </c>
      <c r="O441" s="3">
        <v>73.02141536563711</v>
      </c>
    </row>
    <row r="442" spans="2:15" ht="12.75">
      <c r="B442">
        <v>405</v>
      </c>
      <c r="C442" s="5">
        <v>12150</v>
      </c>
      <c r="D442" s="8">
        <v>269785.8463436289</v>
      </c>
      <c r="E442">
        <v>1.4713859697377511E-06</v>
      </c>
      <c r="F442" s="5">
        <v>1.863734740840178E-06</v>
      </c>
      <c r="G442" s="6">
        <v>0.0011220465467947336</v>
      </c>
      <c r="H442" s="3">
        <v>73.06615285604698</v>
      </c>
      <c r="J442" s="5">
        <v>0.140625</v>
      </c>
      <c r="K442" s="12">
        <v>39.129118646233344</v>
      </c>
      <c r="L442" s="8">
        <v>4.488880774300416</v>
      </c>
      <c r="M442">
        <v>0.002472990589135593</v>
      </c>
      <c r="N442">
        <v>161.03780089472755</v>
      </c>
      <c r="O442" s="3">
        <v>73.06615285604698</v>
      </c>
    </row>
    <row r="443" spans="2:15" ht="12.75">
      <c r="B443">
        <v>406</v>
      </c>
      <c r="C443" s="5">
        <v>12180</v>
      </c>
      <c r="D443" s="8">
        <v>269338.47143953014</v>
      </c>
      <c r="E443">
        <v>1.4657335372716272E-06</v>
      </c>
      <c r="F443" s="5">
        <v>1.856575073034425E-06</v>
      </c>
      <c r="G443" s="6">
        <v>0.0011201899717216991</v>
      </c>
      <c r="H443" s="3">
        <v>73.11071848424773</v>
      </c>
      <c r="J443" s="5">
        <v>0.14097222222222222</v>
      </c>
      <c r="K443" s="12">
        <v>39.06423241910514</v>
      </c>
      <c r="L443" s="8">
        <v>4.471636423771685</v>
      </c>
      <c r="M443">
        <v>0.0024688986976746253</v>
      </c>
      <c r="N443">
        <v>161.136023539282</v>
      </c>
      <c r="O443" s="3">
        <v>73.11071848424773</v>
      </c>
    </row>
    <row r="444" spans="2:15" ht="12.75">
      <c r="B444">
        <v>407</v>
      </c>
      <c r="C444" s="5">
        <v>12210</v>
      </c>
      <c r="D444" s="8">
        <v>268892.8151575227</v>
      </c>
      <c r="E444">
        <v>1.460112146011286E-06</v>
      </c>
      <c r="F444" s="5">
        <v>1.8494547236500821E-06</v>
      </c>
      <c r="G444" s="6">
        <v>0.001118340516998049</v>
      </c>
      <c r="H444" s="3">
        <v>73.1551131940472</v>
      </c>
      <c r="J444" s="5">
        <v>0.14131944444444444</v>
      </c>
      <c r="K444" s="12">
        <v>38.99959545697222</v>
      </c>
      <c r="L444" s="8">
        <v>4.454486773256896</v>
      </c>
      <c r="M444">
        <v>0.0024648224994637</v>
      </c>
      <c r="N444">
        <v>161.23386947968004</v>
      </c>
      <c r="O444" s="3">
        <v>73.1551131940472</v>
      </c>
    </row>
    <row r="445" spans="2:15" ht="12.75">
      <c r="B445">
        <v>408</v>
      </c>
      <c r="C445" s="5">
        <v>12240</v>
      </c>
      <c r="D445" s="8">
        <v>268448.86805952794</v>
      </c>
      <c r="E445">
        <v>1.4545215695045244E-06</v>
      </c>
      <c r="F445" s="5">
        <v>1.8423734058508958E-06</v>
      </c>
      <c r="G445" s="6">
        <v>0.001116498143592198</v>
      </c>
      <c r="H445" s="3">
        <v>73.19933792236799</v>
      </c>
      <c r="J445" s="5">
        <v>0.14166666666666666</v>
      </c>
      <c r="K445" s="12">
        <v>38.93520639095739</v>
      </c>
      <c r="L445" s="8">
        <v>4.437431131899292</v>
      </c>
      <c r="M445">
        <v>0.0024607619084772046</v>
      </c>
      <c r="N445">
        <v>161.33134078089907</v>
      </c>
      <c r="O445" s="3">
        <v>73.19933792236799</v>
      </c>
    </row>
    <row r="446" spans="2:15" ht="12.75">
      <c r="B446">
        <v>409</v>
      </c>
      <c r="C446" s="5">
        <v>12270</v>
      </c>
      <c r="D446" s="8">
        <v>268006.6207763201</v>
      </c>
      <c r="E446">
        <v>1.4489615833619009E-06</v>
      </c>
      <c r="F446" s="5">
        <v>1.8353308354134162E-06</v>
      </c>
      <c r="G446" s="6">
        <v>0.0011146628127567846</v>
      </c>
      <c r="H446" s="3">
        <v>73.24339359931011</v>
      </c>
      <c r="J446" s="5">
        <v>0.14201388888888888</v>
      </c>
      <c r="K446" s="12">
        <v>38.87106386216968</v>
      </c>
      <c r="L446" s="8">
        <v>4.420468815135154</v>
      </c>
      <c r="M446">
        <v>0.0024567168393159534</v>
      </c>
      <c r="N446">
        <v>161.4284394928795</v>
      </c>
      <c r="O446" s="3">
        <v>73.24339359931011</v>
      </c>
    </row>
    <row r="447" spans="2:15" ht="12.75">
      <c r="B447">
        <v>410</v>
      </c>
      <c r="C447" s="5">
        <v>12300</v>
      </c>
      <c r="D447" s="8">
        <v>267566.0640068989</v>
      </c>
      <c r="E447">
        <v>1.4434319652342233E-06</v>
      </c>
      <c r="F447" s="5">
        <v>1.8283267306984794E-06</v>
      </c>
      <c r="G447" s="6">
        <v>0.0011128344860260862</v>
      </c>
      <c r="H447" s="3">
        <v>73.28728114821305</v>
      </c>
      <c r="J447" s="5">
        <v>0.1423611111111111</v>
      </c>
      <c r="K447" s="12">
        <v>38.8071665216134</v>
      </c>
      <c r="L447" s="8">
        <v>4.403599144625125</v>
      </c>
      <c r="M447">
        <v>0.002452687207201494</v>
      </c>
      <c r="N447">
        <v>161.5251676506616</v>
      </c>
      <c r="O447" s="3">
        <v>73.28728114821305</v>
      </c>
    </row>
    <row r="448" spans="2:15" ht="12.75">
      <c r="B448">
        <v>411</v>
      </c>
      <c r="C448" s="5">
        <v>12330</v>
      </c>
      <c r="D448" s="8">
        <v>267127.18851786945</v>
      </c>
      <c r="E448">
        <v>1.4379324947903217E-06</v>
      </c>
      <c r="F448" s="5">
        <v>1.8213608126230541E-06</v>
      </c>
      <c r="G448" s="6">
        <v>0.0011110131252134632</v>
      </c>
      <c r="H448" s="3">
        <v>73.33100148571715</v>
      </c>
      <c r="J448" s="5">
        <v>0.14270833333333333</v>
      </c>
      <c r="K448" s="12">
        <v>38.74351303009819</v>
      </c>
      <c r="L448" s="8">
        <v>4.386821448186398</v>
      </c>
      <c r="M448">
        <v>0.002448672927970473</v>
      </c>
      <c r="N448">
        <v>161.62152727452062</v>
      </c>
      <c r="O448" s="3">
        <v>73.33100148571715</v>
      </c>
    </row>
    <row r="449" spans="2:15" ht="12.75">
      <c r="B449">
        <v>412</v>
      </c>
      <c r="C449" s="5">
        <v>12360</v>
      </c>
      <c r="D449" s="8">
        <v>266689.98514282843</v>
      </c>
      <c r="E449">
        <v>1.432462953695099E-06</v>
      </c>
      <c r="F449" s="5">
        <v>1.8144328046324407E-06</v>
      </c>
      <c r="G449" s="6">
        <v>0.0011091986924088308</v>
      </c>
      <c r="H449" s="3">
        <v>73.37455552182425</v>
      </c>
      <c r="J449" s="5">
        <v>0.14305555555555555</v>
      </c>
      <c r="K449" s="12">
        <v>38.680102058150005</v>
      </c>
      <c r="L449" s="8">
        <v>4.370135059725749</v>
      </c>
      <c r="M449">
        <v>0.0024446739180690636</v>
      </c>
      <c r="N449">
        <v>161.71752037010066</v>
      </c>
      <c r="O449" s="3">
        <v>73.37455552182425</v>
      </c>
    </row>
    <row r="450" spans="2:15" ht="12.75">
      <c r="B450">
        <v>413</v>
      </c>
      <c r="C450" s="5">
        <v>12390</v>
      </c>
      <c r="D450" s="8">
        <v>266254.4447817575</v>
      </c>
      <c r="E450">
        <v>1.4270231255878665E-06</v>
      </c>
      <c r="F450" s="5">
        <v>1.8075424326728284E-06</v>
      </c>
      <c r="G450" s="6">
        <v>0.001107391149976158</v>
      </c>
      <c r="H450" s="3">
        <v>73.41794415995776</v>
      </c>
      <c r="J450" s="5">
        <v>0.1434027777777778</v>
      </c>
      <c r="K450" s="12">
        <v>38.616932285923106</v>
      </c>
      <c r="L450" s="8">
        <v>4.3535393191734535</v>
      </c>
      <c r="M450">
        <v>0.002440690094547452</v>
      </c>
      <c r="N450">
        <v>161.8131489285469</v>
      </c>
      <c r="O450" s="3">
        <v>73.41794415995776</v>
      </c>
    </row>
    <row r="451" spans="2:15" ht="12.75">
      <c r="B451">
        <v>414</v>
      </c>
      <c r="C451" s="5">
        <v>12420</v>
      </c>
      <c r="D451" s="8">
        <v>265820.55840042245</v>
      </c>
      <c r="E451">
        <v>1.4216127960609454E-06</v>
      </c>
      <c r="F451" s="5">
        <v>1.800689425164191E-06</v>
      </c>
      <c r="G451" s="6">
        <v>0.0011055904605509937</v>
      </c>
      <c r="H451" s="3">
        <v>73.46116829702198</v>
      </c>
      <c r="J451" s="5">
        <v>0.14375</v>
      </c>
      <c r="K451" s="12">
        <v>38.55400240311295</v>
      </c>
      <c r="L451" s="8">
        <v>4.337033572417996</v>
      </c>
      <c r="M451">
        <v>0.00243672137505439</v>
      </c>
      <c r="N451">
        <v>161.90841492663645</v>
      </c>
      <c r="O451" s="3">
        <v>73.46116829702198</v>
      </c>
    </row>
    <row r="452" spans="2:15" ht="12.75">
      <c r="B452">
        <v>415</v>
      </c>
      <c r="C452" s="5">
        <v>12450</v>
      </c>
      <c r="D452" s="8">
        <v>265388.3170297801</v>
      </c>
      <c r="E452">
        <v>1.4162317526385481E-06</v>
      </c>
      <c r="F452" s="5">
        <v>1.793873512973538E-06</v>
      </c>
      <c r="G452" s="6">
        <v>0.0011037965870380202</v>
      </c>
      <c r="H452" s="3">
        <v>73.50422882346096</v>
      </c>
      <c r="J452" s="5">
        <v>0.14409722222222224</v>
      </c>
      <c r="K452" s="12">
        <v>38.491311108870136</v>
      </c>
      <c r="L452" s="8">
        <v>4.32061717124164</v>
      </c>
      <c r="M452">
        <v>0.0024327676778317965</v>
      </c>
      <c r="N452">
        <v>162.00332032690798</v>
      </c>
      <c r="O452" s="3">
        <v>73.50422882346096</v>
      </c>
    </row>
    <row r="453" spans="2:15" ht="12.75">
      <c r="B453">
        <v>416</v>
      </c>
      <c r="C453" s="5">
        <v>12480</v>
      </c>
      <c r="D453" s="8">
        <v>264957.7117653904</v>
      </c>
      <c r="E453">
        <v>1.4108797847559164E-06</v>
      </c>
      <c r="F453" s="5">
        <v>1.7870944293884885E-06</v>
      </c>
      <c r="G453" s="6">
        <v>0.0011020094926086318</v>
      </c>
      <c r="H453" s="3">
        <v>73.54712662331646</v>
      </c>
      <c r="J453" s="5">
        <v>0.14444444444444446</v>
      </c>
      <c r="K453" s="12">
        <v>38.42885711171517</v>
      </c>
      <c r="L453" s="8">
        <v>4.3042894732567945</v>
      </c>
      <c r="M453">
        <v>0.0024288289217094246</v>
      </c>
      <c r="N453">
        <v>162.0978670777895</v>
      </c>
      <c r="O453" s="3">
        <v>73.54712662331646</v>
      </c>
    </row>
    <row r="454" spans="2:15" ht="12.75">
      <c r="B454">
        <v>417</v>
      </c>
      <c r="C454" s="5">
        <v>12510</v>
      </c>
      <c r="D454" s="8">
        <v>264528.73376683536</v>
      </c>
      <c r="E454">
        <v>1.405556683738725E-06</v>
      </c>
      <c r="F454" s="5">
        <v>1.7803519100911829E-06</v>
      </c>
      <c r="G454" s="6">
        <v>0.0011002291406985406</v>
      </c>
      <c r="H454" s="3">
        <v>73.58986257428553</v>
      </c>
      <c r="J454" s="5">
        <v>0.14479166666666668</v>
      </c>
      <c r="K454" s="12">
        <v>38.366639129454136</v>
      </c>
      <c r="L454" s="8">
        <v>4.288049841843163</v>
      </c>
      <c r="M454">
        <v>0.0024249050260995836</v>
      </c>
      <c r="N454">
        <v>162.19205711372533</v>
      </c>
      <c r="O454" s="3">
        <v>73.58986257428553</v>
      </c>
    </row>
    <row r="455" spans="2:15" ht="12.75">
      <c r="B455">
        <v>418</v>
      </c>
      <c r="C455" s="5">
        <v>12540</v>
      </c>
      <c r="D455" s="8">
        <v>264101.37425714463</v>
      </c>
      <c r="E455">
        <v>1.400262242782749E-06</v>
      </c>
      <c r="F455" s="5">
        <v>1.7736456931325298E-06</v>
      </c>
      <c r="G455" s="6">
        <v>0.0010984554950054081</v>
      </c>
      <c r="H455" s="3">
        <v>73.63243754777736</v>
      </c>
      <c r="J455" s="5">
        <v>0.1451388888888889</v>
      </c>
      <c r="K455" s="12">
        <v>38.304655889095464</v>
      </c>
      <c r="L455" s="8">
        <v>4.271897646085727</v>
      </c>
      <c r="M455">
        <v>0.0024209959109919195</v>
      </c>
      <c r="N455">
        <v>162.2858923553013</v>
      </c>
      <c r="O455" s="3">
        <v>73.63243754777736</v>
      </c>
    </row>
    <row r="456" spans="2:15" ht="12.75">
      <c r="B456">
        <v>419</v>
      </c>
      <c r="C456" s="5">
        <v>12570</v>
      </c>
      <c r="D456" s="8">
        <v>263675.6245222265</v>
      </c>
      <c r="E456">
        <v>1.3949962569337763E-06</v>
      </c>
      <c r="F456" s="5">
        <v>1.7669755189067607E-06</v>
      </c>
      <c r="G456" s="6">
        <v>0.0010966885194865013</v>
      </c>
      <c r="H456" s="3">
        <v>73.67485240896941</v>
      </c>
      <c r="J456" s="5">
        <v>0.14548611111111112</v>
      </c>
      <c r="K456" s="12">
        <v>38.24290612676733</v>
      </c>
      <c r="L456" s="8">
        <v>4.255832260713453</v>
      </c>
      <c r="M456">
        <v>0.002417101496948249</v>
      </c>
      <c r="N456">
        <v>162.3793747093686</v>
      </c>
      <c r="O456" s="3">
        <v>73.67485240896941</v>
      </c>
    </row>
    <row r="457" spans="2:15" ht="12.75">
      <c r="B457">
        <v>420</v>
      </c>
      <c r="C457" s="5">
        <v>12600</v>
      </c>
      <c r="D457" s="8">
        <v>263251.4759103058</v>
      </c>
      <c r="E457">
        <v>1.3897585230677817E-06</v>
      </c>
      <c r="F457" s="5">
        <v>1.7603411301263178E-06</v>
      </c>
      <c r="G457" s="6">
        <v>0.001094928178356375</v>
      </c>
      <c r="H457" s="3">
        <v>73.71710801686329</v>
      </c>
      <c r="J457" s="5">
        <v>0.14583333333333334</v>
      </c>
      <c r="K457" s="12">
        <v>38.181388587636164</v>
      </c>
      <c r="L457" s="8">
        <v>4.23985306603882</v>
      </c>
      <c r="M457">
        <v>0.0024132217050974506</v>
      </c>
      <c r="N457">
        <v>162.4725060691667</v>
      </c>
      <c r="O457" s="3">
        <v>73.71710801686329</v>
      </c>
    </row>
    <row r="458" spans="2:15" ht="12.75">
      <c r="B458">
        <v>421</v>
      </c>
      <c r="C458" s="5">
        <v>12630</v>
      </c>
      <c r="D458" s="8">
        <v>262828.91983136703</v>
      </c>
      <c r="E458">
        <v>1.3845488398713393E-06</v>
      </c>
      <c r="F458" s="5">
        <v>1.7537422717970436E-06</v>
      </c>
      <c r="G458" s="6">
        <v>0.0010931744360845779</v>
      </c>
      <c r="H458" s="3">
        <v>73.75920522433958</v>
      </c>
      <c r="J458" s="5">
        <v>0.14618055555555556</v>
      </c>
      <c r="K458" s="12">
        <v>38.120102025825865</v>
      </c>
      <c r="L458" s="8">
        <v>4.223959447898044</v>
      </c>
      <c r="M458">
        <v>0.00240935645713041</v>
      </c>
      <c r="N458">
        <v>162.56528831444444</v>
      </c>
      <c r="O458" s="3">
        <v>73.75920522433958</v>
      </c>
    </row>
    <row r="459" spans="2:15" ht="12.75">
      <c r="B459">
        <v>422</v>
      </c>
      <c r="C459" s="5">
        <v>12660</v>
      </c>
      <c r="D459" s="8">
        <v>262407.9477566042</v>
      </c>
      <c r="E459">
        <v>1.3793670078222851E-06</v>
      </c>
      <c r="F459" s="5">
        <v>1.7471786911936875E-06</v>
      </c>
      <c r="G459" s="6">
        <v>0.0010914272573933842</v>
      </c>
      <c r="H459" s="3">
        <v>73.80114487821243</v>
      </c>
      <c r="J459" s="5">
        <v>0.14652777777777778</v>
      </c>
      <c r="K459" s="12">
        <v>38.05904520433803</v>
      </c>
      <c r="L459" s="8">
        <v>4.208150797592102</v>
      </c>
      <c r="M459">
        <v>0.002405505675295019</v>
      </c>
      <c r="N459">
        <v>162.6577233115802</v>
      </c>
      <c r="O459" s="3">
        <v>73.80114487821243</v>
      </c>
    </row>
    <row r="460" spans="2:15" ht="12.75">
      <c r="B460">
        <v>423</v>
      </c>
      <c r="C460" s="5">
        <v>12690</v>
      </c>
      <c r="D460" s="8">
        <v>261988.5512178758</v>
      </c>
      <c r="E460">
        <v>1.3742128291706184E-06</v>
      </c>
      <c r="F460" s="5">
        <v>1.7406501378357128E-06</v>
      </c>
      <c r="G460" s="6">
        <v>0.0010896866072555484</v>
      </c>
      <c r="H460" s="3">
        <v>73.84292781928336</v>
      </c>
      <c r="J460" s="5">
        <v>0.146875</v>
      </c>
      <c r="K460" s="12">
        <v>37.998216894972906</v>
      </c>
      <c r="L460" s="8">
        <v>4.192426511828456</v>
      </c>
      <c r="M460">
        <v>0.002401669282391229</v>
      </c>
      <c r="N460">
        <v>162.74981291370054</v>
      </c>
      <c r="O460" s="3">
        <v>73.84292781928336</v>
      </c>
    </row>
    <row r="461" spans="2:15" ht="12.75">
      <c r="B461">
        <v>424</v>
      </c>
      <c r="C461" s="5">
        <v>12720</v>
      </c>
      <c r="D461" s="8">
        <v>261570.72180716644</v>
      </c>
      <c r="E461">
        <v>1.3690861079196402E-06</v>
      </c>
      <c r="F461" s="5">
        <v>1.7341563634634082E-06</v>
      </c>
      <c r="G461" s="6">
        <v>0.001087952450892085</v>
      </c>
      <c r="H461" s="3">
        <v>73.88455488239465</v>
      </c>
      <c r="J461" s="5">
        <v>0.14722222222222223</v>
      </c>
      <c r="K461" s="12">
        <v>37.93761587825126</v>
      </c>
      <c r="L461" s="8">
        <v>4.176785992663512</v>
      </c>
      <c r="M461">
        <v>0.0023978472017661557</v>
      </c>
      <c r="N461">
        <v>162.84155896079784</v>
      </c>
      <c r="O461" s="3">
        <v>73.88455488239465</v>
      </c>
    </row>
    <row r="462" spans="2:15" ht="12.75">
      <c r="B462">
        <v>425</v>
      </c>
      <c r="C462" s="5">
        <v>12750</v>
      </c>
      <c r="D462" s="8">
        <v>261154.4511760535</v>
      </c>
      <c r="E462">
        <v>1.3639866498073259E-06</v>
      </c>
      <c r="F462" s="5">
        <v>1.7276971220142909E-06</v>
      </c>
      <c r="G462" s="6">
        <v>0.0010862247537700707</v>
      </c>
      <c r="H462" s="3">
        <v>73.92602689648204</v>
      </c>
      <c r="J462" s="5">
        <v>0.14756944444444445</v>
      </c>
      <c r="K462" s="12">
        <v>37.87724094333709</v>
      </c>
      <c r="L462" s="8">
        <v>4.161228647445793</v>
      </c>
      <c r="M462">
        <v>0.0023940393573092357</v>
      </c>
      <c r="N462">
        <v>162.93296327984643</v>
      </c>
      <c r="O462" s="3">
        <v>73.92602689648204</v>
      </c>
    </row>
    <row r="463" spans="2:15" ht="12.75">
      <c r="B463">
        <v>426</v>
      </c>
      <c r="C463" s="5">
        <v>12780</v>
      </c>
      <c r="D463" s="8">
        <v>260739.73103517955</v>
      </c>
      <c r="E463">
        <v>1.3589142622879259E-06</v>
      </c>
      <c r="F463" s="5">
        <v>1.7212721695998032E-06</v>
      </c>
      <c r="G463" s="6">
        <v>0.0010845034816004708</v>
      </c>
      <c r="H463" s="3">
        <v>73.96734468462691</v>
      </c>
      <c r="J463" s="5">
        <v>0.14791666666666667</v>
      </c>
      <c r="K463" s="12">
        <v>37.81709088796106</v>
      </c>
      <c r="L463" s="8">
        <v>4.145753888759808</v>
      </c>
      <c r="M463">
        <v>0.0023902456734474376</v>
      </c>
      <c r="N463">
        <v>163.0240276849177</v>
      </c>
      <c r="O463" s="3">
        <v>73.96734468462691</v>
      </c>
    </row>
    <row r="464" spans="2:15" ht="12.75">
      <c r="B464">
        <v>427</v>
      </c>
      <c r="C464" s="5">
        <v>12810</v>
      </c>
      <c r="D464" s="8">
        <v>260326.55315373087</v>
      </c>
      <c r="E464">
        <v>1.3538687545137992E-06</v>
      </c>
      <c r="F464" s="5">
        <v>1.7148812644823002E-06</v>
      </c>
      <c r="G464" s="6">
        <v>0.0010827886003359885</v>
      </c>
      <c r="H464" s="3">
        <v>74.0085090641079</v>
      </c>
      <c r="J464" s="5">
        <v>0.1482638888888889</v>
      </c>
      <c r="K464" s="12">
        <v>37.75716451834487</v>
      </c>
      <c r="L464" s="8">
        <v>4.130361134370626</v>
      </c>
      <c r="M464">
        <v>0.0023864660751405187</v>
      </c>
      <c r="N464">
        <v>163.11475397729382</v>
      </c>
      <c r="O464" s="3">
        <v>74.0085090641079</v>
      </c>
    </row>
    <row r="465" spans="2:15" ht="12.75">
      <c r="B465">
        <v>428</v>
      </c>
      <c r="C465" s="5">
        <v>12840</v>
      </c>
      <c r="D465" s="8">
        <v>259914.90935892097</v>
      </c>
      <c r="E465">
        <v>1.3488499373174668E-06</v>
      </c>
      <c r="F465" s="5">
        <v>1.7085241670523186E-06</v>
      </c>
      <c r="G465" s="6">
        <v>0.0010810800761689363</v>
      </c>
      <c r="H465" s="3">
        <v>74.04952084645204</v>
      </c>
      <c r="J465" s="5">
        <v>0.1486111111111111</v>
      </c>
      <c r="K465" s="12">
        <v>37.69746064912637</v>
      </c>
      <c r="L465" s="8">
        <v>4.115049807169131</v>
      </c>
      <c r="M465">
        <v>0.002382700487876336</v>
      </c>
      <c r="N465">
        <v>163.20514394558032</v>
      </c>
      <c r="O465" s="3">
        <v>74.04952084645204</v>
      </c>
    </row>
    <row r="466" spans="2:15" ht="12.75">
      <c r="B466">
        <v>429</v>
      </c>
      <c r="C466" s="5">
        <v>12870</v>
      </c>
      <c r="D466" s="8">
        <v>259504.7915354796</v>
      </c>
      <c r="E466">
        <v>1.3438576231938849E-06</v>
      </c>
      <c r="F466" s="5">
        <v>1.702200639806123E-06</v>
      </c>
      <c r="G466" s="6">
        <v>0.0010793778755291302</v>
      </c>
      <c r="H466" s="3">
        <v>74.09038083748524</v>
      </c>
      <c r="J466" s="5">
        <v>0.14895833333333333</v>
      </c>
      <c r="K466" s="12">
        <v>37.63797810328543</v>
      </c>
      <c r="L466" s="8">
        <v>4.099819335117933</v>
      </c>
      <c r="M466">
        <v>0.002378948837666203</v>
      </c>
      <c r="N466">
        <v>163.2951993658175</v>
      </c>
      <c r="O466" s="3">
        <v>74.09038083748524</v>
      </c>
    </row>
    <row r="467" spans="2:15" ht="12.75">
      <c r="B467">
        <v>430</v>
      </c>
      <c r="C467" s="5">
        <v>12900</v>
      </c>
      <c r="D467" s="8">
        <v>259096.1916251475</v>
      </c>
      <c r="E467">
        <v>1.3388916262829392E-06</v>
      </c>
      <c r="F467" s="5">
        <v>1.6959104473235319E-06</v>
      </c>
      <c r="G467" s="6">
        <v>0.0010776819650818066</v>
      </c>
      <c r="H467" s="3">
        <v>74.13108983738238</v>
      </c>
      <c r="J467" s="5">
        <v>0.14930555555555555</v>
      </c>
      <c r="K467" s="12">
        <v>37.578715712070654</v>
      </c>
      <c r="L467" s="8">
        <v>4.084669151197971</v>
      </c>
      <c r="M467">
        <v>0.002375211051040302</v>
      </c>
      <c r="N467">
        <v>163.38492200159078</v>
      </c>
      <c r="O467" s="3">
        <v>74.13108983738238</v>
      </c>
    </row>
    <row r="468" spans="2:15" ht="12.75">
      <c r="B468">
        <v>431</v>
      </c>
      <c r="C468" s="5">
        <v>12930</v>
      </c>
      <c r="D468" s="8">
        <v>258689.10162617618</v>
      </c>
      <c r="E468">
        <v>1.3339517623521535E-06</v>
      </c>
      <c r="F468" s="5">
        <v>1.6896533562460157E-06</v>
      </c>
      <c r="G468" s="6">
        <v>0.0010759923117255605</v>
      </c>
      <c r="H468" s="3">
        <v>74.1716486407167</v>
      </c>
      <c r="J468" s="5">
        <v>0.14965277777777777</v>
      </c>
      <c r="K468" s="12">
        <v>37.51967231492685</v>
      </c>
      <c r="L468" s="8">
        <v>4.069598693355752</v>
      </c>
      <c r="M468">
        <v>0.0023714870550431357</v>
      </c>
      <c r="N468">
        <v>163.4743136041396</v>
      </c>
      <c r="O468" s="3">
        <v>74.1716486407167</v>
      </c>
    </row>
    <row r="469" spans="2:15" ht="12.75">
      <c r="B469">
        <v>432</v>
      </c>
      <c r="C469" s="5">
        <v>12960</v>
      </c>
      <c r="D469" s="8">
        <v>258283.51359283298</v>
      </c>
      <c r="E469">
        <v>1.3290378487796082E-06</v>
      </c>
      <c r="F469" s="5">
        <v>1.6834291352550604E-06</v>
      </c>
      <c r="G469" s="6">
        <v>0.0010743088825903055</v>
      </c>
      <c r="H469" s="3">
        <v>74.21205803650885</v>
      </c>
      <c r="J469" s="5">
        <v>0.15</v>
      </c>
      <c r="K469" s="12">
        <v>37.46084675942323</v>
      </c>
      <c r="L469" s="8">
        <v>4.054607404451248</v>
      </c>
      <c r="M469">
        <v>0.0023677767772290336</v>
      </c>
      <c r="N469">
        <v>163.56337591246552</v>
      </c>
      <c r="O469" s="3">
        <v>74.21205803650885</v>
      </c>
    </row>
    <row r="470" spans="2:15" ht="12.75">
      <c r="B470">
        <v>433</v>
      </c>
      <c r="C470" s="5">
        <v>12990</v>
      </c>
      <c r="D470" s="8">
        <v>257879.41963491155</v>
      </c>
      <c r="E470">
        <v>1.32414970453707E-06</v>
      </c>
      <c r="F470" s="5">
        <v>1.6772375550507989E-06</v>
      </c>
      <c r="G470" s="6">
        <v>0.0010726316450352547</v>
      </c>
      <c r="H470" s="3">
        <v>74.25231880827529</v>
      </c>
      <c r="J470" s="5">
        <v>0.15034722222222222</v>
      </c>
      <c r="K470" s="12">
        <v>37.40223790118241</v>
      </c>
      <c r="L470" s="8">
        <v>4.039694732206421</v>
      </c>
      <c r="M470">
        <v>0.0023640801456577014</v>
      </c>
      <c r="N470">
        <v>163.65211065343877</v>
      </c>
      <c r="O470" s="3">
        <v>74.25231880827529</v>
      </c>
    </row>
    <row r="471" spans="2:15" ht="12.75">
      <c r="B471">
        <v>434</v>
      </c>
      <c r="C471" s="5">
        <v>13020</v>
      </c>
      <c r="D471" s="8">
        <v>257476.81191724708</v>
      </c>
      <c r="E471">
        <v>1.3192871501733239E-06</v>
      </c>
      <c r="F471" s="5">
        <v>1.6710783883308982E-06</v>
      </c>
      <c r="G471" s="6">
        <v>0.0010709605666469238</v>
      </c>
      <c r="H471" s="3">
        <v>74.29243173407632</v>
      </c>
      <c r="J471" s="5">
        <v>0.15069444444444444</v>
      </c>
      <c r="K471" s="12">
        <v>37.343844603810105</v>
      </c>
      <c r="L471" s="8">
        <v>4.024860129154374</v>
      </c>
      <c r="M471">
        <v>0.00236039708888982</v>
      </c>
      <c r="N471">
        <v>163.7405195419042</v>
      </c>
      <c r="O471" s="3">
        <v>74.29243173407632</v>
      </c>
    </row>
    <row r="472" spans="2:15" ht="12.75">
      <c r="B472">
        <v>435</v>
      </c>
      <c r="C472" s="5">
        <v>13050</v>
      </c>
      <c r="D472" s="8">
        <v>257075.68265923686</v>
      </c>
      <c r="E472">
        <v>1.3144500077977114E-06</v>
      </c>
      <c r="F472" s="5">
        <v>1.6649514097697081E-06</v>
      </c>
      <c r="G472" s="6">
        <v>0.001069295615237154</v>
      </c>
      <c r="H472" s="3">
        <v>74.3323975865634</v>
      </c>
      <c r="J472" s="5">
        <v>0.15104166666666666</v>
      </c>
      <c r="K472" s="12">
        <v>37.2856657388256</v>
      </c>
      <c r="L472" s="8">
        <v>4.010103052589134</v>
      </c>
      <c r="M472">
        <v>0.002356727535982688</v>
      </c>
      <c r="N472">
        <v>163.82860428078575</v>
      </c>
      <c r="O472" s="3">
        <v>74.3323975865634</v>
      </c>
    </row>
    <row r="473" spans="2:15" ht="12.75">
      <c r="B473">
        <v>436</v>
      </c>
      <c r="C473" s="5">
        <v>13080</v>
      </c>
      <c r="D473" s="8">
        <v>256676.02413436596</v>
      </c>
      <c r="E473">
        <v>1.3096381010638696E-06</v>
      </c>
      <c r="F473" s="5">
        <v>1.658856395997664E-06</v>
      </c>
      <c r="G473" s="6">
        <v>0.0010676367588411564</v>
      </c>
      <c r="H473" s="3">
        <v>74.37221713302624</v>
      </c>
      <c r="J473" s="5">
        <v>0.15138888888888888</v>
      </c>
      <c r="K473" s="12">
        <v>37.22770018559293</v>
      </c>
      <c r="L473" s="8">
        <v>3.9954229645160373</v>
      </c>
      <c r="M473">
        <v>0.002353071416485909</v>
      </c>
      <c r="N473">
        <v>163.91636656118985</v>
      </c>
      <c r="O473" s="3">
        <v>74.37221713302624</v>
      </c>
    </row>
    <row r="474" spans="2:15" ht="12.75">
      <c r="B474">
        <v>437</v>
      </c>
      <c r="C474" s="5">
        <v>13110</v>
      </c>
      <c r="D474" s="8">
        <v>256277.8286697375</v>
      </c>
      <c r="E474">
        <v>1.3048512551536648E-06</v>
      </c>
      <c r="F474" s="5">
        <v>1.6527931255809376E-06</v>
      </c>
      <c r="G474" s="6">
        <v>0.0010659839657155754</v>
      </c>
      <c r="H474" s="3">
        <v>74.4118911354392</v>
      </c>
      <c r="J474" s="5">
        <v>0.1517361111111111</v>
      </c>
      <c r="K474" s="12">
        <v>37.16994683125279</v>
      </c>
      <c r="L474" s="8">
        <v>3.9808193316027185</v>
      </c>
      <c r="M474">
        <v>0.0023494286604371284</v>
      </c>
      <c r="N474">
        <v>164.00380806250803</v>
      </c>
      <c r="O474" s="3">
        <v>74.4118911354392</v>
      </c>
    </row>
    <row r="475" spans="2:15" ht="12.75">
      <c r="B475">
        <v>438</v>
      </c>
      <c r="C475" s="5">
        <v>13140</v>
      </c>
      <c r="D475" s="8">
        <v>255881.088645608</v>
      </c>
      <c r="E475">
        <v>1.3000892967613202E-06</v>
      </c>
      <c r="F475" s="5">
        <v>1.64676137900133E-06</v>
      </c>
      <c r="G475" s="6">
        <v>0.001064337204336574</v>
      </c>
      <c r="H475" s="3">
        <v>74.45142035050722</v>
      </c>
      <c r="J475" s="5">
        <v>0.15208333333333332</v>
      </c>
      <c r="K475" s="12">
        <v>37.112404570655094</v>
      </c>
      <c r="L475" s="8">
        <v>3.9662916251306877</v>
      </c>
      <c r="M475">
        <v>0.0023457991983578093</v>
      </c>
      <c r="N475">
        <v>164.09093045251794</v>
      </c>
      <c r="O475" s="3">
        <v>74.45142035050722</v>
      </c>
    </row>
    <row r="476" spans="2:15" ht="12.75">
      <c r="B476">
        <v>439</v>
      </c>
      <c r="C476" s="5">
        <v>13170</v>
      </c>
      <c r="D476" s="8">
        <v>255485.7964949277</v>
      </c>
      <c r="E476">
        <v>1.2953520540777416E-06</v>
      </c>
      <c r="F476" s="5">
        <v>1.6407609386364203E-06</v>
      </c>
      <c r="G476" s="6">
        <v>0.0010626964433979376</v>
      </c>
      <c r="H476" s="3">
        <v>74.49080552971145</v>
      </c>
      <c r="J476" s="5">
        <v>0.15243055555555554</v>
      </c>
      <c r="K476" s="12">
        <v>37.055072306292374</v>
      </c>
      <c r="L476" s="8">
        <v>3.951839320947509</v>
      </c>
      <c r="M476">
        <v>0.0023421829612490547</v>
      </c>
      <c r="N476">
        <v>164.17773538748406</v>
      </c>
      <c r="O476" s="3">
        <v>74.49080552971145</v>
      </c>
    </row>
    <row r="477" spans="2:15" ht="12.75">
      <c r="B477">
        <v>440</v>
      </c>
      <c r="C477" s="5">
        <v>13200</v>
      </c>
      <c r="D477" s="8">
        <v>255091.94470288538</v>
      </c>
      <c r="E477">
        <v>1.2906393567750252E-06</v>
      </c>
      <c r="F477" s="5">
        <v>1.6347915887399402E-06</v>
      </c>
      <c r="G477" s="6">
        <v>0.0010610616518091976</v>
      </c>
      <c r="H477" s="3">
        <v>74.5300474193542</v>
      </c>
      <c r="J477" s="5">
        <v>0.15277777777777776</v>
      </c>
      <c r="K477" s="12">
        <v>36.99794894823368</v>
      </c>
      <c r="L477" s="8">
        <v>3.9374618994195387</v>
      </c>
      <c r="M477">
        <v>0.0023385798805874718</v>
      </c>
      <c r="N477">
        <v>164.26422451225667</v>
      </c>
      <c r="O477" s="3">
        <v>74.5300474193542</v>
      </c>
    </row>
    <row r="478" spans="2:15" ht="12.75">
      <c r="B478">
        <v>441</v>
      </c>
      <c r="C478" s="5">
        <v>13230</v>
      </c>
      <c r="D478" s="8">
        <v>254699.5258064579</v>
      </c>
      <c r="E478">
        <v>1.2859510359911552E-06</v>
      </c>
      <c r="F478" s="5">
        <v>1.6288531154223925E-06</v>
      </c>
      <c r="G478" s="6">
        <v>0.0010594327986937753</v>
      </c>
      <c r="H478" s="3">
        <v>74.56914676060352</v>
      </c>
      <c r="J478" s="5">
        <v>0.153125</v>
      </c>
      <c r="K478" s="12">
        <v>36.9410334140593</v>
      </c>
      <c r="L478" s="8">
        <v>3.923158845385241</v>
      </c>
      <c r="M478">
        <v>0.002334989888321081</v>
      </c>
      <c r="N478">
        <v>164.35039946037017</v>
      </c>
      <c r="O478" s="3">
        <v>74.56914676060352</v>
      </c>
    </row>
    <row r="479" spans="2:15" ht="12.75">
      <c r="B479">
        <v>442</v>
      </c>
      <c r="C479" s="5">
        <v>13260</v>
      </c>
      <c r="D479" s="8">
        <v>254308.53239396482</v>
      </c>
      <c r="E479">
        <v>1.2812869243148882E-06</v>
      </c>
      <c r="F479" s="5">
        <v>1.6229453066319048E-06</v>
      </c>
      <c r="G479" s="6">
        <v>0.0010578098533871433</v>
      </c>
      <c r="H479" s="3">
        <v>74.60810428953731</v>
      </c>
      <c r="J479" s="5">
        <v>0.1534722222222222</v>
      </c>
      <c r="K479" s="12">
        <v>36.88432462879615</v>
      </c>
      <c r="L479" s="8">
        <v>3.9089296481090723</v>
      </c>
      <c r="M479">
        <v>0.002331412916865264</v>
      </c>
      <c r="N479">
        <v>164.43626185414024</v>
      </c>
      <c r="O479" s="3">
        <v>74.60810428953731</v>
      </c>
    </row>
    <row r="480" spans="2:15" ht="12.75">
      <c r="B480">
        <v>443</v>
      </c>
      <c r="C480" s="5">
        <v>13290</v>
      </c>
      <c r="D480" s="8">
        <v>253918.95710462687</v>
      </c>
      <c r="E480">
        <v>1.2766468557708133E-06</v>
      </c>
      <c r="F480" s="5">
        <v>1.617067952135305E-06</v>
      </c>
      <c r="G480" s="6">
        <v>0.0010561927854350081</v>
      </c>
      <c r="H480" s="3">
        <v>74.64692073718702</v>
      </c>
      <c r="J480" s="5">
        <v>0.15381944444444445</v>
      </c>
      <c r="K480" s="12">
        <v>36.82782152485374</v>
      </c>
      <c r="L480" s="8">
        <v>3.894773801235905</v>
      </c>
      <c r="M480">
        <v>0.002327848899098758</v>
      </c>
      <c r="N480">
        <v>164.5218133047602</v>
      </c>
      <c r="O480" s="3">
        <v>74.64692073718702</v>
      </c>
    </row>
    <row r="481" spans="2:15" ht="12.75">
      <c r="B481">
        <v>444</v>
      </c>
      <c r="C481" s="5">
        <v>13320</v>
      </c>
      <c r="D481" s="8">
        <v>253530.79262812977</v>
      </c>
      <c r="E481">
        <v>1.2720306658045977E-06</v>
      </c>
      <c r="F481" s="5">
        <v>1.6112208434994333E-06</v>
      </c>
      <c r="G481" s="6">
        <v>0.0010545815645915087</v>
      </c>
      <c r="H481" s="3">
        <v>74.6855968295808</v>
      </c>
      <c r="J481" s="5">
        <v>0.15416666666666667</v>
      </c>
      <c r="K481" s="12">
        <v>36.7715230419609</v>
      </c>
      <c r="L481" s="8">
        <v>3.880690802746014</v>
      </c>
      <c r="M481">
        <v>0.0023242977683596852</v>
      </c>
      <c r="N481">
        <v>164.6070554123961</v>
      </c>
      <c r="O481" s="3">
        <v>74.6855968295808</v>
      </c>
    </row>
    <row r="482" spans="2:15" ht="12.75">
      <c r="B482">
        <v>445</v>
      </c>
      <c r="C482" s="5">
        <v>13350</v>
      </c>
      <c r="D482" s="8">
        <v>253144.0317041919</v>
      </c>
      <c r="E482">
        <v>1.2674381912684036E-06</v>
      </c>
      <c r="F482" s="5">
        <v>1.6054037740726708E-06</v>
      </c>
      <c r="G482" s="6">
        <v>0.0010529761608174361</v>
      </c>
      <c r="H482" s="3">
        <v>74.72413328778632</v>
      </c>
      <c r="J482" s="5">
        <v>0.1545138888888889</v>
      </c>
      <c r="K482" s="12">
        <v>36.71542812710307</v>
      </c>
      <c r="L482" s="8">
        <v>3.8666801549105863</v>
      </c>
      <c r="M482">
        <v>0.0023207594584416296</v>
      </c>
      <c r="N482">
        <v>164.69198976628104</v>
      </c>
      <c r="O482" s="3">
        <v>74.72413328778632</v>
      </c>
    </row>
    <row r="483" spans="2:15" ht="12.75">
      <c r="B483">
        <v>446</v>
      </c>
      <c r="C483" s="5">
        <v>13380</v>
      </c>
      <c r="D483" s="8">
        <v>252758.66712213677</v>
      </c>
      <c r="E483">
        <v>1.2628692704064836E-06</v>
      </c>
      <c r="F483" s="5">
        <v>1.5996165389666928E-06</v>
      </c>
      <c r="G483" s="6">
        <v>0.0010513765442784694</v>
      </c>
      <c r="H483" s="3">
        <v>74.76253082795303</v>
      </c>
      <c r="J483" s="5">
        <v>0.15486111111111112</v>
      </c>
      <c r="K483" s="12">
        <v>36.659535734460334</v>
      </c>
      <c r="L483" s="8">
        <v>3.8527413642477737</v>
      </c>
      <c r="M483">
        <v>0.002317233903589747</v>
      </c>
      <c r="N483">
        <v>164.7766179448085</v>
      </c>
      <c r="O483" s="3">
        <v>74.76253082795303</v>
      </c>
    </row>
    <row r="484" spans="2:15" ht="12.75">
      <c r="B484">
        <v>447</v>
      </c>
      <c r="C484" s="5">
        <v>13410</v>
      </c>
      <c r="D484" s="8">
        <v>252374.69172046968</v>
      </c>
      <c r="E484">
        <v>1.258323742840945E-06</v>
      </c>
      <c r="F484" s="5">
        <v>1.5938589350384378E-06</v>
      </c>
      <c r="G484" s="6">
        <v>0.001049782685343431</v>
      </c>
      <c r="H484" s="3">
        <v>74.8007901613541</v>
      </c>
      <c r="J484" s="5">
        <v>0.15520833333333334</v>
      </c>
      <c r="K484" s="12">
        <v>36.60384482534596</v>
      </c>
      <c r="L484" s="8">
        <v>3.8388739414792696</v>
      </c>
      <c r="M484">
        <v>0.002313721038496922</v>
      </c>
      <c r="N484">
        <v>164.86094151562446</v>
      </c>
      <c r="O484" s="3">
        <v>74.8007901613541</v>
      </c>
    </row>
    <row r="485" spans="2:15" ht="12.75">
      <c r="B485">
        <v>448</v>
      </c>
      <c r="C485" s="5">
        <v>13440</v>
      </c>
      <c r="D485" s="8">
        <v>251992.0983864589</v>
      </c>
      <c r="E485">
        <v>1.2538014495576853E-06</v>
      </c>
      <c r="F485" s="5">
        <v>1.5881307608722935E-06</v>
      </c>
      <c r="G485" s="6">
        <v>0.0010481945545825588</v>
      </c>
      <c r="H485" s="3">
        <v>74.83891199442792</v>
      </c>
      <c r="J485" s="5">
        <v>0.15555555555555556</v>
      </c>
      <c r="K485" s="12">
        <v>36.54835436814571</v>
      </c>
      <c r="L485" s="8">
        <v>3.825077401487394</v>
      </c>
      <c r="M485">
        <v>0.00231022079829996</v>
      </c>
      <c r="N485">
        <v>164.94496203571913</v>
      </c>
      <c r="O485" s="3">
        <v>74.83891199442792</v>
      </c>
    </row>
    <row r="486" spans="2:15" ht="12.75">
      <c r="B486">
        <v>449</v>
      </c>
      <c r="C486" s="5">
        <v>13470</v>
      </c>
      <c r="D486" s="8">
        <v>251610.8800557209</v>
      </c>
      <c r="E486">
        <v>1.2493022328924944E-06</v>
      </c>
      <c r="F486" s="5">
        <v>1.5824318167624907E-06</v>
      </c>
      <c r="G486" s="6">
        <v>0.0010466121227657964</v>
      </c>
      <c r="H486" s="3">
        <v>74.87689702881902</v>
      </c>
      <c r="J486" s="5">
        <v>0.15590277777777778</v>
      </c>
      <c r="K486" s="12">
        <v>36.49306333825763</v>
      </c>
      <c r="L486" s="8">
        <v>3.8113512632726962</v>
      </c>
      <c r="M486">
        <v>0.0023067331185758154</v>
      </c>
      <c r="N486">
        <v>165.0286810515171</v>
      </c>
      <c r="O486" s="3">
        <v>74.87689702881902</v>
      </c>
    </row>
    <row r="487" spans="2:15" ht="12.75">
      <c r="B487">
        <v>450</v>
      </c>
      <c r="C487" s="5">
        <v>13500</v>
      </c>
      <c r="D487" s="8">
        <v>251231.02971180994</v>
      </c>
      <c r="E487">
        <v>1.2448259365173226E-06</v>
      </c>
      <c r="F487" s="5">
        <v>1.5767619046957122E-06</v>
      </c>
      <c r="G487" s="6">
        <v>0.0010450353608611007</v>
      </c>
      <c r="H487" s="3">
        <v>74.9147459614188</v>
      </c>
      <c r="J487" s="5">
        <v>0.15625</v>
      </c>
      <c r="K487" s="12">
        <v>36.437970718032574</v>
      </c>
      <c r="L487" s="8">
        <v>3.797695049912064</v>
      </c>
      <c r="M487">
        <v>0.002303257935337866</v>
      </c>
      <c r="N487">
        <v>165.11210009896706</v>
      </c>
      <c r="O487" s="3">
        <v>74.9147459614188</v>
      </c>
    </row>
    <row r="488" spans="2:15" ht="12.75">
      <c r="B488">
        <v>451</v>
      </c>
      <c r="C488" s="5">
        <v>13530</v>
      </c>
      <c r="D488" s="8">
        <v>250852.54038581185</v>
      </c>
      <c r="E488">
        <v>1.2403724054267087E-06</v>
      </c>
      <c r="F488" s="5">
        <v>1.5711208283339006E-06</v>
      </c>
      <c r="G488" s="6">
        <v>0.0010434642400327667</v>
      </c>
      <c r="H488" s="3">
        <v>74.95245948440581</v>
      </c>
      <c r="J488" s="5">
        <v>0.15659722222222222</v>
      </c>
      <c r="K488" s="12">
        <v>36.383075496715264</v>
      </c>
      <c r="L488" s="8">
        <v>3.784108288517316</v>
      </c>
      <c r="M488">
        <v>0.002299795185032218</v>
      </c>
      <c r="N488">
        <v>165.1952207036304</v>
      </c>
      <c r="O488" s="3">
        <v>74.95245948440581</v>
      </c>
    </row>
    <row r="489" spans="2:15" ht="12.75">
      <c r="B489">
        <v>452</v>
      </c>
      <c r="C489" s="5">
        <v>13560</v>
      </c>
      <c r="D489" s="8">
        <v>250475.40515594184</v>
      </c>
      <c r="E489">
        <v>1.2359414859243727E-06</v>
      </c>
      <c r="F489" s="5">
        <v>1.565508392997276E-06</v>
      </c>
      <c r="G489" s="6">
        <v>0.0010418987316397695</v>
      </c>
      <c r="H489" s="3">
        <v>74.99003828528534</v>
      </c>
      <c r="J489" s="5">
        <v>0.15694444444444444</v>
      </c>
      <c r="K489" s="12">
        <v>36.32837667038595</v>
      </c>
      <c r="L489" s="8">
        <v>3.770590510194302</v>
      </c>
      <c r="M489">
        <v>0.0022963448045340523</v>
      </c>
      <c r="N489">
        <v>165.2780443807689</v>
      </c>
      <c r="O489" s="3">
        <v>74.99003828528534</v>
      </c>
    </row>
    <row r="490" spans="2:15" ht="12.75">
      <c r="B490">
        <v>453</v>
      </c>
      <c r="C490" s="5">
        <v>13590</v>
      </c>
      <c r="D490" s="8">
        <v>250099.61714714655</v>
      </c>
      <c r="E490">
        <v>1.231533025609964E-06</v>
      </c>
      <c r="F490" s="5">
        <v>1.5599244056475508E-06</v>
      </c>
      <c r="G490" s="6">
        <v>0.001040338807234122</v>
      </c>
      <c r="H490" s="3">
        <v>75.027483046929</v>
      </c>
      <c r="J490" s="5">
        <v>0.15729166666666666</v>
      </c>
      <c r="K490" s="12">
        <v>36.2738732419027</v>
      </c>
      <c r="L490" s="8">
        <v>3.7571412500024683</v>
      </c>
      <c r="M490">
        <v>0.002292906731144005</v>
      </c>
      <c r="N490">
        <v>165.36057263543154</v>
      </c>
      <c r="O490" s="3">
        <v>75.027483046929</v>
      </c>
    </row>
    <row r="491" spans="2:15" ht="12.75">
      <c r="B491">
        <v>454</v>
      </c>
      <c r="C491" s="5">
        <v>13620</v>
      </c>
      <c r="D491" s="8">
        <v>249725.16953070986</v>
      </c>
      <c r="E491">
        <v>1.227146873365966E-06</v>
      </c>
      <c r="F491" s="5">
        <v>1.5543686748713428E-06</v>
      </c>
      <c r="G491" s="6">
        <v>0.0010387844385592506</v>
      </c>
      <c r="H491" s="3">
        <v>75.0647944476137</v>
      </c>
      <c r="J491" s="5">
        <v>0.15763888888888888</v>
      </c>
      <c r="K491" s="12">
        <v>36.219564220844234</v>
      </c>
      <c r="L491" s="8">
        <v>3.7437600469149155</v>
      </c>
      <c r="M491">
        <v>0.0022894809025845887</v>
      </c>
      <c r="N491">
        <v>165.44280696254063</v>
      </c>
      <c r="O491" s="3">
        <v>75.0647944476137</v>
      </c>
    </row>
    <row r="492" spans="2:15" ht="12.75">
      <c r="B492">
        <v>455</v>
      </c>
      <c r="C492" s="5">
        <v>13650</v>
      </c>
      <c r="D492" s="8">
        <v>249352.05552386292</v>
      </c>
      <c r="E492">
        <v>1.222782879344756E-06</v>
      </c>
      <c r="F492" s="5">
        <v>1.5488410108637826E-06</v>
      </c>
      <c r="G492" s="6">
        <v>0.001037235597548387</v>
      </c>
      <c r="H492" s="3">
        <v>75.10197316106017</v>
      </c>
      <c r="J492" s="5">
        <v>0.1579861111111111</v>
      </c>
      <c r="K492" s="12">
        <v>36.16544862345337</v>
      </c>
      <c r="L492" s="8">
        <v>3.730446443778912</v>
      </c>
      <c r="M492">
        <v>0.002286067256996645</v>
      </c>
      <c r="N492">
        <v>165.52474884697662</v>
      </c>
      <c r="O492" s="3">
        <v>75.10197316106017</v>
      </c>
    </row>
    <row r="493" spans="2:15" ht="12.75">
      <c r="B493">
        <v>456</v>
      </c>
      <c r="C493" s="5">
        <v>13680</v>
      </c>
      <c r="D493" s="8">
        <v>248980.26838939817</v>
      </c>
      <c r="E493">
        <v>1.2184408949558173E-06</v>
      </c>
      <c r="F493" s="5">
        <v>1.5433412254123196E-06</v>
      </c>
      <c r="G493" s="6">
        <v>0.0010356922563229745</v>
      </c>
      <c r="H493" s="3">
        <v>75.13901985647131</v>
      </c>
      <c r="J493" s="5">
        <v>0.15833333333333333</v>
      </c>
      <c r="K493" s="12">
        <v>36.111525472581015</v>
      </c>
      <c r="L493" s="8">
        <v>3.717199987276889</v>
      </c>
      <c r="M493">
        <v>0.002282665732935836</v>
      </c>
      <c r="N493">
        <v>165.60639976366278</v>
      </c>
      <c r="O493" s="3">
        <v>75.13901985647131</v>
      </c>
    </row>
    <row r="494" spans="2:15" ht="12.75">
      <c r="B494">
        <v>457</v>
      </c>
      <c r="C494" s="5">
        <v>13710</v>
      </c>
      <c r="D494" s="8">
        <v>248609.80143528685</v>
      </c>
      <c r="E494">
        <v>1.214120772853099E-06</v>
      </c>
      <c r="F494" s="5">
        <v>1.5378691318807068E-06</v>
      </c>
      <c r="G494" s="6">
        <v>0.0010341543871910939</v>
      </c>
      <c r="H494" s="3">
        <v>75.1759351985699</v>
      </c>
      <c r="J494" s="5">
        <v>0.15868055555555555</v>
      </c>
      <c r="K494" s="12">
        <v>36.0577937976307</v>
      </c>
      <c r="L494" s="8">
        <v>3.7040202278878693</v>
      </c>
      <c r="M494">
        <v>0.0022792762693691713</v>
      </c>
      <c r="N494">
        <v>165.68776117764807</v>
      </c>
      <c r="O494" s="3">
        <v>75.1759351985699</v>
      </c>
    </row>
    <row r="495" spans="2:15" ht="12.75">
      <c r="B495">
        <v>458</v>
      </c>
      <c r="C495" s="5">
        <v>13740</v>
      </c>
      <c r="D495" s="8">
        <v>248240.64801430088</v>
      </c>
      <c r="E495">
        <v>1.2098223669225274E-06</v>
      </c>
      <c r="F495" s="5">
        <v>1.5324245451931855E-06</v>
      </c>
      <c r="G495" s="6">
        <v>0.0010326219626459008</v>
      </c>
      <c r="H495" s="3">
        <v>75.2127198476362</v>
      </c>
      <c r="J495" s="5">
        <v>0.1590277777777778</v>
      </c>
      <c r="K495" s="12">
        <v>36.00425263450377</v>
      </c>
      <c r="L495" s="8">
        <v>3.690906719849376</v>
      </c>
      <c r="M495">
        <v>0.0022758988056715656</v>
      </c>
      <c r="N495">
        <v>165.76883454419018</v>
      </c>
      <c r="O495" s="3">
        <v>75.2127198476362</v>
      </c>
    </row>
    <row r="496" spans="2:15" ht="12.75">
      <c r="B496">
        <v>459</v>
      </c>
      <c r="C496" s="5">
        <v>13770</v>
      </c>
      <c r="D496" s="8">
        <v>247872.8015236381</v>
      </c>
      <c r="E496">
        <v>1.20554553226966E-06</v>
      </c>
      <c r="F496" s="5">
        <v>1.5270072818188456E-06</v>
      </c>
      <c r="G496" s="6">
        <v>0.0010310949553640819</v>
      </c>
      <c r="H496" s="3">
        <v>75.24937445954485</v>
      </c>
      <c r="J496" s="5">
        <v>0.159375</v>
      </c>
      <c r="K496" s="12">
        <v>35.950901025544965</v>
      </c>
      <c r="L496" s="8">
        <v>3.6778590211197626</v>
      </c>
      <c r="M496">
        <v>0.0022725332816224365</v>
      </c>
      <c r="N496">
        <v>165.84962130883687</v>
      </c>
      <c r="O496" s="3">
        <v>75.24937445954485</v>
      </c>
    </row>
    <row r="497" spans="2:15" ht="12.75">
      <c r="B497">
        <v>460</v>
      </c>
      <c r="C497" s="5">
        <v>13800</v>
      </c>
      <c r="D497" s="8">
        <v>247506.25540455148</v>
      </c>
      <c r="E497">
        <v>1.2012901252074855E-06</v>
      </c>
      <c r="F497" s="5">
        <v>1.5216171597561722E-06</v>
      </c>
      <c r="G497" s="6">
        <v>0.0010295733382043256</v>
      </c>
      <c r="H497" s="3">
        <v>75.28589968580178</v>
      </c>
      <c r="J497" s="5">
        <v>0.15972222222222224</v>
      </c>
      <c r="K497" s="12">
        <v>35.89773801948871</v>
      </c>
      <c r="L497" s="8">
        <v>3.664876693340993</v>
      </c>
      <c r="M497">
        <v>0.002269179637402334</v>
      </c>
      <c r="N497">
        <v>165.93012290750713</v>
      </c>
      <c r="O497" s="3">
        <v>75.28589968580178</v>
      </c>
    </row>
    <row r="498" spans="2:15" ht="12.75">
      <c r="B498">
        <v>461</v>
      </c>
      <c r="C498" s="5">
        <v>13830</v>
      </c>
      <c r="D498" s="8">
        <v>247141.00314198213</v>
      </c>
      <c r="E498">
        <v>1.197056003244367E-06</v>
      </c>
      <c r="F498" s="5">
        <v>1.5162539985177753E-06</v>
      </c>
      <c r="G498" s="6">
        <v>0.0010280570842058079</v>
      </c>
      <c r="H498" s="3">
        <v>75.32229617358043</v>
      </c>
      <c r="J498" s="5">
        <v>0.16006944444444446</v>
      </c>
      <c r="K498" s="12">
        <v>35.84476267140586</v>
      </c>
      <c r="L498" s="8">
        <v>3.6519593018018632</v>
      </c>
      <c r="M498">
        <v>0.002265837813589601</v>
      </c>
      <c r="N498">
        <v>166.01034076657126</v>
      </c>
      <c r="O498" s="3">
        <v>75.32229617358043</v>
      </c>
    </row>
    <row r="499" spans="2:15" ht="12.75">
      <c r="B499">
        <v>462</v>
      </c>
      <c r="C499" s="5">
        <v>13860</v>
      </c>
      <c r="D499" s="8">
        <v>246777.0382641957</v>
      </c>
      <c r="E499">
        <v>1.1928430250721225E-06</v>
      </c>
      <c r="F499" s="5">
        <v>1.5109176191152908E-06</v>
      </c>
      <c r="G499" s="6">
        <v>0.0010265461665866925</v>
      </c>
      <c r="H499" s="3">
        <v>75.35856456575775</v>
      </c>
      <c r="J499" s="5">
        <v>0.16041666666666668</v>
      </c>
      <c r="K499" s="12">
        <v>35.791974042650935</v>
      </c>
      <c r="L499" s="8">
        <v>3.6391064154016304</v>
      </c>
      <c r="M499">
        <v>0.0022625077511570705</v>
      </c>
      <c r="N499">
        <v>166.09027630293008</v>
      </c>
      <c r="O499" s="3">
        <v>75.35856456575775</v>
      </c>
    </row>
    <row r="500" spans="2:15" ht="12.75">
      <c r="B500">
        <v>463</v>
      </c>
      <c r="C500" s="5">
        <v>13890</v>
      </c>
      <c r="D500" s="8">
        <v>246414.3543424225</v>
      </c>
      <c r="E500">
        <v>1.1886510505542459E-06</v>
      </c>
      <c r="F500" s="5">
        <v>1.50560784404446E-06</v>
      </c>
      <c r="G500" s="6">
        <v>0.0010250405587426481</v>
      </c>
      <c r="H500" s="3">
        <v>75.39470550094984</v>
      </c>
      <c r="J500" s="5">
        <v>0.1607638888888889</v>
      </c>
      <c r="K500" s="12">
        <v>35.73937120080997</v>
      </c>
      <c r="L500" s="8">
        <v>3.6263176066140845</v>
      </c>
      <c r="M500">
        <v>0.0022591893914687966</v>
      </c>
      <c r="N500">
        <v>166.16993092409345</v>
      </c>
      <c r="O500" s="3">
        <v>75.39470550094984</v>
      </c>
    </row>
    <row r="501" spans="2:15" ht="12.75">
      <c r="B501">
        <v>464</v>
      </c>
      <c r="C501" s="5">
        <v>13920</v>
      </c>
      <c r="D501" s="8">
        <v>246052.9449905015</v>
      </c>
      <c r="E501">
        <v>1.1844799407142643E-06</v>
      </c>
      <c r="F501" s="5">
        <v>1.5003244972703847E-06</v>
      </c>
      <c r="G501" s="6">
        <v>0.0010235402342453777</v>
      </c>
      <c r="H501" s="3">
        <v>75.43071961354727</v>
      </c>
      <c r="J501" s="5">
        <v>0.16111111111111112</v>
      </c>
      <c r="K501" s="12">
        <v>35.68695321964886</v>
      </c>
      <c r="L501" s="8">
        <v>3.6135924514520266</v>
      </c>
      <c r="M501">
        <v>0.0022558826762768126</v>
      </c>
      <c r="N501">
        <v>166.2493060282582</v>
      </c>
      <c r="O501" s="3">
        <v>75.43071961354727</v>
      </c>
    </row>
    <row r="502" spans="2:15" ht="12.75">
      <c r="B502">
        <v>465</v>
      </c>
      <c r="C502" s="5">
        <v>13950</v>
      </c>
      <c r="D502" s="8">
        <v>245692.80386452732</v>
      </c>
      <c r="E502">
        <v>1.1803295577242288E-06</v>
      </c>
      <c r="F502" s="5">
        <v>1.4950674042129458E-06</v>
      </c>
      <c r="G502" s="6">
        <v>0.0010220451668411649</v>
      </c>
      <c r="H502" s="3">
        <v>75.46660753374988</v>
      </c>
      <c r="J502" s="5">
        <v>0.16145833333333334</v>
      </c>
      <c r="K502" s="12">
        <v>35.63471917906215</v>
      </c>
      <c r="L502" s="8">
        <v>3.600930529432153</v>
      </c>
      <c r="M502">
        <v>0.0022525875477179278</v>
      </c>
      <c r="N502">
        <v>166.32840300438474</v>
      </c>
      <c r="O502" s="3">
        <v>75.46660753374988</v>
      </c>
    </row>
    <row r="503" spans="2:15" ht="12.75">
      <c r="B503">
        <v>466</v>
      </c>
      <c r="C503" s="5">
        <v>13980</v>
      </c>
      <c r="D503" s="8">
        <v>245333.9246625013</v>
      </c>
      <c r="E503">
        <v>1.1761997648933428E-06</v>
      </c>
      <c r="F503" s="5">
        <v>1.4898363917324024E-06</v>
      </c>
      <c r="G503" s="6">
        <v>0.0010205553304494324</v>
      </c>
      <c r="H503" s="3">
        <v>75.50236988760145</v>
      </c>
      <c r="J503" s="5">
        <v>0.16180555555555556</v>
      </c>
      <c r="K503" s="12">
        <v>35.58266816502246</v>
      </c>
      <c r="L503" s="8">
        <v>3.5883314235403723</v>
      </c>
      <c r="M503">
        <v>0.0022493039483105493</v>
      </c>
      <c r="N503">
        <v>166.4072232322736</v>
      </c>
      <c r="O503" s="3">
        <v>75.50236988760145</v>
      </c>
    </row>
    <row r="504" spans="2:15" ht="12.75">
      <c r="B504">
        <v>467</v>
      </c>
      <c r="C504" s="5">
        <v>14010</v>
      </c>
      <c r="D504" s="8">
        <v>244976.30112398544</v>
      </c>
      <c r="E504">
        <v>1.1720904266567135E-06</v>
      </c>
      <c r="F504" s="5">
        <v>1.4846312881151411E-06</v>
      </c>
      <c r="G504" s="6">
        <v>0.0010190706991613173</v>
      </c>
      <c r="H504" s="3">
        <v>75.53800729702395</v>
      </c>
      <c r="J504" s="5">
        <v>0.16215277777777778</v>
      </c>
      <c r="K504" s="12">
        <v>35.53079926953026</v>
      </c>
      <c r="L504" s="8">
        <v>3.575794720197475</v>
      </c>
      <c r="M504">
        <v>0.0022460318209515436</v>
      </c>
      <c r="N504">
        <v>166.48576808264082</v>
      </c>
      <c r="O504" s="3">
        <v>75.53800729702395</v>
      </c>
    </row>
    <row r="505" spans="2:15" ht="12.75">
      <c r="B505">
        <v>468</v>
      </c>
      <c r="C505" s="5">
        <v>14040</v>
      </c>
      <c r="D505" s="8">
        <v>244619.9270297605</v>
      </c>
      <c r="E505">
        <v>1.1680014085642418E-06</v>
      </c>
      <c r="F505" s="5">
        <v>1.4794519230596067E-06</v>
      </c>
      <c r="G505" s="6">
        <v>0.0010175912472382576</v>
      </c>
      <c r="H505" s="3">
        <v>75.57352037985135</v>
      </c>
      <c r="J505" s="5">
        <v>0.1625</v>
      </c>
      <c r="K505" s="12">
        <v>35.47911159056429</v>
      </c>
      <c r="L505" s="8">
        <v>3.5633200092252517</v>
      </c>
      <c r="M505">
        <v>0.00224277110891312</v>
      </c>
      <c r="N505">
        <v>166.5640389171924</v>
      </c>
      <c r="O505" s="3">
        <v>75.57352037985135</v>
      </c>
    </row>
    <row r="506" spans="2:15" ht="12.75">
      <c r="B506">
        <v>469</v>
      </c>
      <c r="C506" s="5">
        <v>14070</v>
      </c>
      <c r="D506" s="8">
        <v>244264.79620148652</v>
      </c>
      <c r="E506">
        <v>1.1639325772696319E-06</v>
      </c>
      <c r="F506" s="5">
        <v>1.4742981276623773E-06</v>
      </c>
      <c r="G506" s="6">
        <v>0.0010161169491105953</v>
      </c>
      <c r="H506" s="3">
        <v>75.60890974986323</v>
      </c>
      <c r="J506" s="5">
        <v>0.16284722222222223</v>
      </c>
      <c r="K506" s="12">
        <v>35.42760423203234</v>
      </c>
      <c r="L506" s="8">
        <v>3.550906883812957</v>
      </c>
      <c r="M506">
        <v>0.0022395217558397523</v>
      </c>
      <c r="N506">
        <v>166.64203708869857</v>
      </c>
      <c r="O506" s="3">
        <v>75.60890974986323</v>
      </c>
    </row>
    <row r="507" spans="2:15" ht="12.75">
      <c r="B507">
        <v>470</v>
      </c>
      <c r="C507" s="5">
        <v>14100</v>
      </c>
      <c r="D507" s="8">
        <v>243910.9025013677</v>
      </c>
      <c r="E507">
        <v>1.1598838005195349E-06</v>
      </c>
      <c r="F507" s="5">
        <v>1.469169734404416E-06</v>
      </c>
      <c r="G507" s="6">
        <v>0.0010146477793761908</v>
      </c>
      <c r="H507" s="3">
        <v>75.64417601681804</v>
      </c>
      <c r="J507" s="5">
        <v>0.16319444444444445</v>
      </c>
      <c r="K507" s="12">
        <v>35.37627630372262</v>
      </c>
      <c r="L507" s="8">
        <v>3.5385549404841887</v>
      </c>
      <c r="M507">
        <v>0.0022362837057451246</v>
      </c>
      <c r="N507">
        <v>166.71976394106696</v>
      </c>
      <c r="O507" s="3">
        <v>75.64417601681804</v>
      </c>
    </row>
    <row r="508" spans="2:15" ht="12.75">
      <c r="B508">
        <v>471</v>
      </c>
      <c r="C508" s="5">
        <v>14130</v>
      </c>
      <c r="D508" s="8">
        <v>243558.2398318197</v>
      </c>
      <c r="E508">
        <v>1.1558549471428093E-06</v>
      </c>
      <c r="F508" s="5">
        <v>1.4640665771374665E-06</v>
      </c>
      <c r="G508" s="6">
        <v>0.0010131837127990533</v>
      </c>
      <c r="H508" s="3">
        <v>75.6793197864859</v>
      </c>
      <c r="J508" s="5">
        <v>0.16354166666666667</v>
      </c>
      <c r="K508" s="12">
        <v>35.32512692125551</v>
      </c>
      <c r="L508" s="8">
        <v>3.526263779064129</v>
      </c>
      <c r="M508">
        <v>0.0022330569030091134</v>
      </c>
      <c r="N508">
        <v>166.79722080941494</v>
      </c>
      <c r="O508" s="3">
        <v>75.6793197864859</v>
      </c>
    </row>
    <row r="509" spans="2:15" ht="12.75">
      <c r="B509">
        <v>472</v>
      </c>
      <c r="C509" s="5">
        <v>14160</v>
      </c>
      <c r="D509" s="8">
        <v>243206.80213514093</v>
      </c>
      <c r="E509">
        <v>1.151845887039912E-06</v>
      </c>
      <c r="F509" s="5">
        <v>1.458988491070615E-06</v>
      </c>
      <c r="G509" s="6">
        <v>0.0010117247243079826</v>
      </c>
      <c r="H509" s="3">
        <v>75.71434166068136</v>
      </c>
      <c r="J509" s="5">
        <v>0.1638888888888889</v>
      </c>
      <c r="K509" s="12">
        <v>35.27415520603593</v>
      </c>
      <c r="L509" s="8">
        <v>3.514033002647171</v>
      </c>
      <c r="M509">
        <v>0.002229841292374794</v>
      </c>
      <c r="N509">
        <v>166.8744090201417</v>
      </c>
      <c r="O509" s="3">
        <v>75.71434166068136</v>
      </c>
    </row>
    <row r="510" spans="2:15" ht="12.75">
      <c r="B510">
        <v>473</v>
      </c>
      <c r="C510" s="5">
        <v>14190</v>
      </c>
      <c r="D510" s="8">
        <v>242856.58339318642</v>
      </c>
      <c r="E510">
        <v>1.147856491172402E-06</v>
      </c>
      <c r="F510" s="5">
        <v>1.4539353127569958E-06</v>
      </c>
      <c r="G510" s="6">
        <v>0.0010102707889952257</v>
      </c>
      <c r="H510" s="3">
        <v>75.74924223729545</v>
      </c>
      <c r="J510" s="5">
        <v>0.1642361111111111</v>
      </c>
      <c r="K510" s="12">
        <v>35.223360285205956</v>
      </c>
      <c r="L510" s="8">
        <v>3.5018622175649057</v>
      </c>
      <c r="M510">
        <v>0.0022266368189454776</v>
      </c>
      <c r="N510">
        <v>166.95132989099918</v>
      </c>
      <c r="O510" s="3">
        <v>75.74924223729545</v>
      </c>
    </row>
    <row r="511" spans="2:15" ht="12.75">
      <c r="B511">
        <v>474</v>
      </c>
      <c r="C511" s="5">
        <v>14220</v>
      </c>
      <c r="D511" s="8">
        <v>242507.57762704548</v>
      </c>
      <c r="E511">
        <v>1.1438866315525726E-06</v>
      </c>
      <c r="F511" s="5">
        <v>1.4489068800806578E-06</v>
      </c>
      <c r="G511" s="6">
        <v>0.001008821882115145</v>
      </c>
      <c r="H511" s="3">
        <v>75.78402211032781</v>
      </c>
      <c r="J511" s="5">
        <v>0.16458333333333333</v>
      </c>
      <c r="K511" s="12">
        <v>35.17274129159813</v>
      </c>
      <c r="L511" s="8">
        <v>3.4897510333544846</v>
      </c>
      <c r="M511">
        <v>0.00222344342818178</v>
      </c>
      <c r="N511">
        <v>167.02798473116252</v>
      </c>
      <c r="O511" s="3">
        <v>75.78402211032781</v>
      </c>
    </row>
    <row r="512" spans="2:15" ht="12.75">
      <c r="B512">
        <v>475</v>
      </c>
      <c r="C512" s="5">
        <v>14250</v>
      </c>
      <c r="D512" s="8">
        <v>242159.77889672192</v>
      </c>
      <c r="E512">
        <v>1.1399361812331934E-06</v>
      </c>
      <c r="F512" s="5">
        <v>1.4439030322435724E-06</v>
      </c>
      <c r="G512" s="6">
        <v>0.0010073779790829014</v>
      </c>
      <c r="H512" s="3">
        <v>75.81868186991821</v>
      </c>
      <c r="J512" s="5">
        <v>0.16493055555555555</v>
      </c>
      <c r="K512" s="12">
        <v>35.122297363689086</v>
      </c>
      <c r="L512" s="8">
        <v>3.4776990627273268</v>
      </c>
      <c r="M512">
        <v>0.0022202610658987147</v>
      </c>
      <c r="N512">
        <v>167.10437484129974</v>
      </c>
      <c r="O512" s="3">
        <v>75.81868186991821</v>
      </c>
    </row>
    <row r="513" spans="2:15" ht="12.75">
      <c r="B513">
        <v>476</v>
      </c>
      <c r="C513" s="5">
        <v>14280</v>
      </c>
      <c r="D513" s="8">
        <v>241813.18130081796</v>
      </c>
      <c r="E513">
        <v>1.1360050142973765E-06</v>
      </c>
      <c r="F513" s="5">
        <v>1.4389236097527966E-06</v>
      </c>
      <c r="G513" s="6">
        <v>0.0010059390554731486</v>
      </c>
      <c r="H513" s="3">
        <v>75.85322210237791</v>
      </c>
      <c r="J513" s="5">
        <v>0.16527777777777777</v>
      </c>
      <c r="K513" s="12">
        <v>35.072027645553646</v>
      </c>
      <c r="L513" s="8">
        <v>3.465705921538208</v>
      </c>
      <c r="M513">
        <v>0.00221708967826282</v>
      </c>
      <c r="N513">
        <v>167.18050151364093</v>
      </c>
      <c r="O513" s="3">
        <v>75.85322210237791</v>
      </c>
    </row>
    <row r="514" spans="2:15" ht="12.75">
      <c r="B514">
        <v>477</v>
      </c>
      <c r="C514" s="5">
        <v>14310</v>
      </c>
      <c r="D514" s="8">
        <v>241467.77897622084</v>
      </c>
      <c r="E514">
        <v>1.1320930058485524E-06</v>
      </c>
      <c r="F514" s="5">
        <v>1.4339684544077761E-06</v>
      </c>
      <c r="G514" s="6">
        <v>0.001004505087018741</v>
      </c>
      <c r="H514" s="3">
        <v>75.88764339022075</v>
      </c>
      <c r="J514" s="5">
        <v>0.165625</v>
      </c>
      <c r="K514" s="12">
        <v>35.021931286819424</v>
      </c>
      <c r="L514" s="8">
        <v>3.4537712287546705</v>
      </c>
      <c r="M514">
        <v>0.002213929211789305</v>
      </c>
      <c r="N514">
        <v>167.25636603204654</v>
      </c>
      <c r="O514" s="3">
        <v>75.88764339022075</v>
      </c>
    </row>
    <row r="515" spans="2:15" ht="12.75">
      <c r="B515">
        <v>478</v>
      </c>
      <c r="C515" s="5">
        <v>14340</v>
      </c>
      <c r="D515" s="8">
        <v>241123.5660977926</v>
      </c>
      <c r="E515">
        <v>1.1282000320005615E-06</v>
      </c>
      <c r="F515" s="5">
        <v>1.4290374092877958E-06</v>
      </c>
      <c r="G515" s="6">
        <v>0.0010030760496094531</v>
      </c>
      <c r="H515" s="3">
        <v>75.92194631219371</v>
      </c>
      <c r="J515" s="5">
        <v>0.16597222222222222</v>
      </c>
      <c r="K515" s="12">
        <v>34.97200744262181</v>
      </c>
      <c r="L515" s="8">
        <v>3.4418946064268012</v>
      </c>
      <c r="M515">
        <v>0.002210779613339235</v>
      </c>
      <c r="N515">
        <v>167.33196967207496</v>
      </c>
      <c r="O515" s="3">
        <v>75.92194631219371</v>
      </c>
    </row>
    <row r="516" spans="2:15" ht="12.75">
      <c r="B516">
        <v>479</v>
      </c>
      <c r="C516" s="5">
        <v>14370</v>
      </c>
      <c r="D516" s="8">
        <v>240780.53687806285</v>
      </c>
      <c r="E516">
        <v>1.1243259698678577E-06</v>
      </c>
      <c r="F516" s="5">
        <v>1.4241303187395694E-06</v>
      </c>
      <c r="G516" s="6">
        <v>0.0010016519192907135</v>
      </c>
      <c r="H516" s="3">
        <v>75.95613144330756</v>
      </c>
      <c r="J516" s="5">
        <v>0.16631944444444444</v>
      </c>
      <c r="K516" s="12">
        <v>34.922255273559415</v>
      </c>
      <c r="L516" s="8">
        <v>3.430075679657343</v>
      </c>
      <c r="M516">
        <v>0.002207640830116733</v>
      </c>
      <c r="N516">
        <v>167.40731370104987</v>
      </c>
      <c r="O516" s="3">
        <v>75.95613144330756</v>
      </c>
    </row>
    <row r="517" spans="2:15" ht="12.75">
      <c r="B517">
        <v>480</v>
      </c>
      <c r="C517" s="5">
        <v>14400</v>
      </c>
      <c r="D517" s="8">
        <v>240438.6855669245</v>
      </c>
      <c r="E517">
        <v>1.1204706975558213E-06</v>
      </c>
      <c r="F517" s="5">
        <v>1.4192470283649694E-06</v>
      </c>
      <c r="G517" s="6">
        <v>0.0010002326722623486</v>
      </c>
      <c r="H517" s="3">
        <v>75.99019935486673</v>
      </c>
      <c r="J517" s="5">
        <v>0.16666666666666666</v>
      </c>
      <c r="K517" s="12">
        <v>34.87267394564992</v>
      </c>
      <c r="L517" s="8">
        <v>3.4183140765721394</v>
      </c>
      <c r="M517">
        <v>0.0022045128096662165</v>
      </c>
      <c r="N517">
        <v>167.4823993781263</v>
      </c>
      <c r="O517" s="3">
        <v>75.99019935486673</v>
      </c>
    </row>
    <row r="518" spans="2:15" ht="12.75">
      <c r="B518">
        <v>481</v>
      </c>
      <c r="C518" s="5">
        <v>14430</v>
      </c>
      <c r="D518" s="8">
        <v>240098.00645133268</v>
      </c>
      <c r="E518">
        <v>1.116634094151185E-06</v>
      </c>
      <c r="F518" s="5">
        <v>1.4143873850089026E-06</v>
      </c>
      <c r="G518" s="6">
        <v>0.0009988182848773397</v>
      </c>
      <c r="H518" s="3">
        <v>76.02415061449939</v>
      </c>
      <c r="J518" s="5">
        <v>0.1670138888888889</v>
      </c>
      <c r="K518" s="12">
        <v>34.82326263028645</v>
      </c>
      <c r="L518" s="8">
        <v>3.4066094282909294</v>
      </c>
      <c r="M518">
        <v>0.0022013954998696566</v>
      </c>
      <c r="N518">
        <v>167.55722795435668</v>
      </c>
      <c r="O518" s="3">
        <v>76.02415061449939</v>
      </c>
    </row>
    <row r="519" spans="2:15" ht="12.75">
      <c r="B519">
        <v>482</v>
      </c>
      <c r="C519" s="5">
        <v>14460</v>
      </c>
      <c r="D519" s="8">
        <v>239758.493855006</v>
      </c>
      <c r="E519">
        <v>1.1128160397125618E-06</v>
      </c>
      <c r="F519" s="5">
        <v>1.4095512367473083E-06</v>
      </c>
      <c r="G519" s="6">
        <v>0.0009974087336405923</v>
      </c>
      <c r="H519" s="3">
        <v>76.05798578618686</v>
      </c>
      <c r="J519" s="5">
        <v>0.1673611111111111</v>
      </c>
      <c r="K519" s="12">
        <v>34.774020504194205</v>
      </c>
      <c r="L519" s="8">
        <v>3.394961368898448</v>
      </c>
      <c r="M519">
        <v>0.0021982888489438654</v>
      </c>
      <c r="N519">
        <v>167.63180067275584</v>
      </c>
      <c r="O519" s="3">
        <v>76.05798578618686</v>
      </c>
    </row>
    <row r="520" spans="2:15" ht="12.75">
      <c r="B520">
        <v>483</v>
      </c>
      <c r="C520" s="5">
        <v>14490</v>
      </c>
      <c r="D520" s="8">
        <v>239420.14213813137</v>
      </c>
      <c r="E520">
        <v>1.109016415261085E-06</v>
      </c>
      <c r="F520" s="5">
        <v>1.4047384328753066E-06</v>
      </c>
      <c r="G520" s="6">
        <v>0.0009960039952077169</v>
      </c>
      <c r="H520" s="3">
        <v>76.09170543029288</v>
      </c>
      <c r="J520" s="5">
        <v>0.16770833333333335</v>
      </c>
      <c r="K520" s="12">
        <v>34.724946749387655</v>
      </c>
      <c r="L520" s="8">
        <v>3.3833695354158744</v>
      </c>
      <c r="M520">
        <v>0.0021951928054378084</v>
      </c>
      <c r="N520">
        <v>167.7061187683655</v>
      </c>
      <c r="O520" s="3">
        <v>76.09170543029288</v>
      </c>
    </row>
    <row r="521" spans="2:15" ht="12.75">
      <c r="B521">
        <v>484</v>
      </c>
      <c r="C521" s="5">
        <v>14520</v>
      </c>
      <c r="D521" s="8">
        <v>239082.9456970712</v>
      </c>
      <c r="E521">
        <v>1.1052351027711493E-06</v>
      </c>
      <c r="F521" s="5">
        <v>1.3999488238954668E-06</v>
      </c>
      <c r="G521" s="6">
        <v>0.0009946040463838213</v>
      </c>
      <c r="H521" s="3">
        <v>76.12531010359264</v>
      </c>
      <c r="J521" s="5">
        <v>0.16805555555555554</v>
      </c>
      <c r="K521" s="12">
        <v>34.676040553128104</v>
      </c>
      <c r="L521" s="8">
        <v>3.371833567772578</v>
      </c>
      <c r="M521">
        <v>0.0021921073182299424</v>
      </c>
      <c r="N521">
        <v>167.7801834683182</v>
      </c>
      <c r="O521" s="3">
        <v>76.12531010359264</v>
      </c>
    </row>
    <row r="522" spans="2:15" ht="12.75">
      <c r="B522">
        <v>485</v>
      </c>
      <c r="C522" s="5">
        <v>14550</v>
      </c>
      <c r="D522" s="8">
        <v>238746.89896407363</v>
      </c>
      <c r="E522">
        <v>1.1014719851612582E-06</v>
      </c>
      <c r="F522" s="5">
        <v>1.395182261506217E-06</v>
      </c>
      <c r="G522" s="6">
        <v>0.0009932088641223151</v>
      </c>
      <c r="H522" s="3">
        <v>76.15880035930147</v>
      </c>
      <c r="J522" s="5">
        <v>0.1684027777777778</v>
      </c>
      <c r="K522" s="12">
        <v>34.62730110788162</v>
      </c>
      <c r="L522" s="8">
        <v>3.360353108778204</v>
      </c>
      <c r="M522">
        <v>0.0021890323365255826</v>
      </c>
      <c r="N522">
        <v>167.85399599190043</v>
      </c>
      <c r="O522" s="3">
        <v>76.15880035930147</v>
      </c>
    </row>
    <row r="523" spans="2:15" ht="12.75">
      <c r="B523">
        <v>486</v>
      </c>
      <c r="C523" s="5">
        <v>14580</v>
      </c>
      <c r="D523" s="8">
        <v>238411.99640698536</v>
      </c>
      <c r="E523">
        <v>1.0977269462849728E-06</v>
      </c>
      <c r="F523" s="5">
        <v>1.3904385985903785E-06</v>
      </c>
      <c r="G523" s="6">
        <v>0.0009918184255237248</v>
      </c>
      <c r="H523" s="3">
        <v>76.19217674710326</v>
      </c>
      <c r="J523" s="5">
        <v>0.16875</v>
      </c>
      <c r="K523" s="12">
        <v>34.578727611277415</v>
      </c>
      <c r="L523" s="8">
        <v>3.3489278040950543</v>
      </c>
      <c r="M523">
        <v>0.0021859678098542896</v>
      </c>
      <c r="N523">
        <v>167.9275575506156</v>
      </c>
      <c r="O523" s="3">
        <v>76.19217674710326</v>
      </c>
    </row>
    <row r="524" spans="2:15" ht="12.75">
      <c r="B524">
        <v>487</v>
      </c>
      <c r="C524" s="5">
        <v>14610</v>
      </c>
      <c r="D524" s="8">
        <v>238078.2325289674</v>
      </c>
      <c r="E524">
        <v>1.0939998709219593E-06</v>
      </c>
      <c r="F524" s="5">
        <v>1.3857176892038252E-06</v>
      </c>
      <c r="G524" s="6">
        <v>0.0009904327078345209</v>
      </c>
      <c r="H524" s="3">
        <v>76.22543981317864</v>
      </c>
      <c r="J524" s="5">
        <v>0.16909722222222223</v>
      </c>
      <c r="K524" s="12">
        <v>34.53031926606662</v>
      </c>
      <c r="L524" s="8">
        <v>3.3375573022107794</v>
      </c>
      <c r="M524">
        <v>0.002182913688067284</v>
      </c>
      <c r="N524">
        <v>168.00086934824574</v>
      </c>
      <c r="O524" s="3">
        <v>76.22543981317864</v>
      </c>
    </row>
    <row r="525" spans="2:15" ht="12.75">
      <c r="B525">
        <v>488</v>
      </c>
      <c r="C525" s="5">
        <v>14640</v>
      </c>
      <c r="D525" s="8">
        <v>237745.60186821356</v>
      </c>
      <c r="E525">
        <v>1.0902906447691425E-06</v>
      </c>
      <c r="F525" s="5">
        <v>1.3810193885642794E-06</v>
      </c>
      <c r="G525" s="6">
        <v>0.0009890516884459566</v>
      </c>
      <c r="H525" s="3">
        <v>76.25859010023285</v>
      </c>
      <c r="J525" s="5">
        <v>0.16944444444444443</v>
      </c>
      <c r="K525" s="12">
        <v>34.482075280081396</v>
      </c>
      <c r="L525" s="8">
        <v>3.326241254411384</v>
      </c>
      <c r="M525">
        <v>0.0021798699213348887</v>
      </c>
      <c r="N525">
        <v>168.0739325809132</v>
      </c>
      <c r="O525" s="3">
        <v>76.25859010023285</v>
      </c>
    </row>
    <row r="526" spans="2:15" ht="12.75">
      <c r="B526">
        <v>489</v>
      </c>
      <c r="C526" s="5">
        <v>14670</v>
      </c>
      <c r="D526" s="8">
        <v>237414.0989976715</v>
      </c>
      <c r="E526">
        <v>1.086599154431951E-06</v>
      </c>
      <c r="F526" s="5">
        <v>1.376343553040222E-06</v>
      </c>
      <c r="G526" s="6">
        <v>0.0009876753448929165</v>
      </c>
      <c r="H526" s="3">
        <v>76.29162814752335</v>
      </c>
      <c r="J526" s="5">
        <v>0.16979166666666667</v>
      </c>
      <c r="K526" s="12">
        <v>34.43399486619458</v>
      </c>
      <c r="L526" s="8">
        <v>3.3149793147545257</v>
      </c>
      <c r="M526">
        <v>0.002176836460143988</v>
      </c>
      <c r="N526">
        <v>168.1467484371415</v>
      </c>
      <c r="O526" s="3">
        <v>76.29162814752335</v>
      </c>
    </row>
    <row r="527" spans="2:15" ht="12.75">
      <c r="B527">
        <v>490</v>
      </c>
      <c r="C527" s="5">
        <v>14700</v>
      </c>
      <c r="D527" s="8">
        <v>237083.7185247665</v>
      </c>
      <c r="E527">
        <v>1.0829252874156647E-06</v>
      </c>
      <c r="F527" s="5">
        <v>1.3716900401399324E-06</v>
      </c>
      <c r="G527" s="6">
        <v>0.0009863036548527766</v>
      </c>
      <c r="H527" s="3">
        <v>76.32455449088722</v>
      </c>
      <c r="J527" s="5">
        <v>0.17013888888888887</v>
      </c>
      <c r="K527" s="12">
        <v>34.386077242279526</v>
      </c>
      <c r="L527" s="8">
        <v>3.3037711400431116</v>
      </c>
      <c r="M527">
        <v>0.0021738132552955197</v>
      </c>
      <c r="N527">
        <v>168.21931809791545</v>
      </c>
      <c r="O527" s="3">
        <v>76.32455449088722</v>
      </c>
    </row>
    <row r="528" spans="2:15" ht="12.75">
      <c r="B528">
        <v>491</v>
      </c>
      <c r="C528" s="5">
        <v>14730</v>
      </c>
      <c r="D528" s="8">
        <v>236754.45509112778</v>
      </c>
      <c r="E528">
        <v>1.079268932116854E-06</v>
      </c>
      <c r="F528" s="5">
        <v>1.367058708500646E-06</v>
      </c>
      <c r="G528" s="6">
        <v>0.000984936596144276</v>
      </c>
      <c r="H528" s="3">
        <v>76.35736966276824</v>
      </c>
      <c r="J528" s="5">
        <v>0.17048611111111112</v>
      </c>
      <c r="K528" s="12">
        <v>34.33832163117046</v>
      </c>
      <c r="L528" s="8">
        <v>3.2926163897991847</v>
      </c>
      <c r="M528">
        <v>0.002170800257901984</v>
      </c>
      <c r="N528">
        <v>168.2916427367412</v>
      </c>
      <c r="O528" s="3">
        <v>76.35736966276824</v>
      </c>
    </row>
    <row r="529" spans="2:15" ht="12.75">
      <c r="B529">
        <v>492</v>
      </c>
      <c r="C529" s="5">
        <v>14760</v>
      </c>
      <c r="D529" s="8">
        <v>236426.30337231763</v>
      </c>
      <c r="E529">
        <v>1.0756299778149187E-06</v>
      </c>
      <c r="F529" s="5">
        <v>1.3624494178778358E-06</v>
      </c>
      <c r="G529" s="6">
        <v>0.000983574146726398</v>
      </c>
      <c r="H529" s="3">
        <v>76.3900741922437</v>
      </c>
      <c r="J529" s="5">
        <v>0.1708333333333333</v>
      </c>
      <c r="K529" s="12">
        <v>34.29072726062319</v>
      </c>
      <c r="L529" s="8">
        <v>3.2815147262381092</v>
      </c>
      <c r="M529">
        <v>0.0021677974193849816</v>
      </c>
      <c r="N529">
        <v>168.36372351970513</v>
      </c>
      <c r="O529" s="3">
        <v>76.3900741922437</v>
      </c>
    </row>
    <row r="530" spans="2:15" ht="12.75">
      <c r="B530">
        <v>493</v>
      </c>
      <c r="C530" s="5">
        <v>14790</v>
      </c>
      <c r="D530" s="8">
        <v>236099.25807756302</v>
      </c>
      <c r="E530">
        <v>1.0720083146637168E-06</v>
      </c>
      <c r="F530" s="5">
        <v>1.3578620291346098E-06</v>
      </c>
      <c r="G530" s="6">
        <v>0.0009822162846972633</v>
      </c>
      <c r="H530" s="3">
        <v>76.42266860505104</v>
      </c>
      <c r="J530" s="5">
        <v>0.17118055555555556</v>
      </c>
      <c r="K530" s="12">
        <v>34.24329336327616</v>
      </c>
      <c r="L530" s="8">
        <v>3.2704658142430327</v>
      </c>
      <c r="M530">
        <v>0.0021648046914727686</v>
      </c>
      <c r="N530">
        <v>168.4355616055325</v>
      </c>
      <c r="O530" s="3">
        <v>76.42266860505104</v>
      </c>
    </row>
    <row r="531" spans="2:15" ht="12.75">
      <c r="B531">
        <v>494</v>
      </c>
      <c r="C531" s="5">
        <v>14820</v>
      </c>
      <c r="D531" s="8">
        <v>235773.31394948947</v>
      </c>
      <c r="E531">
        <v>1.0684038336832863E-06</v>
      </c>
      <c r="F531" s="5">
        <v>1.3532964042312246E-06</v>
      </c>
      <c r="G531" s="6">
        <v>0.0009808629882930321</v>
      </c>
      <c r="H531" s="3">
        <v>76.45515342361419</v>
      </c>
      <c r="J531" s="5">
        <v>0.17152777777777775</v>
      </c>
      <c r="K531" s="12">
        <v>34.19601917661187</v>
      </c>
      <c r="L531" s="8">
        <v>3.2594693213396315</v>
      </c>
      <c r="M531">
        <v>0.002161822026197843</v>
      </c>
      <c r="N531">
        <v>168.5071581456457</v>
      </c>
      <c r="O531" s="3">
        <v>76.45515342361419</v>
      </c>
    </row>
    <row r="532" spans="2:15" ht="12.75">
      <c r="B532">
        <v>495</v>
      </c>
      <c r="C532" s="5">
        <v>14850</v>
      </c>
      <c r="D532" s="8">
        <v>235448.46576385808</v>
      </c>
      <c r="E532">
        <v>1.0648164267516617E-06</v>
      </c>
      <c r="F532" s="5">
        <v>1.348752406214721E-06</v>
      </c>
      <c r="G532" s="6">
        <v>0.0009795142358868174</v>
      </c>
      <c r="H532" s="3">
        <v>76.48752916706958</v>
      </c>
      <c r="J532" s="5">
        <v>0.171875</v>
      </c>
      <c r="K532" s="12">
        <v>34.148903942918714</v>
      </c>
      <c r="L532" s="8">
        <v>3.2485249176711415</v>
      </c>
      <c r="M532">
        <v>0.0021588493758945455</v>
      </c>
      <c r="N532">
        <v>168.57851428422137</v>
      </c>
      <c r="O532" s="3">
        <v>76.48752916706958</v>
      </c>
    </row>
    <row r="533" spans="2:15" ht="12.75">
      <c r="B533">
        <v>496</v>
      </c>
      <c r="C533" s="5">
        <v>14880</v>
      </c>
      <c r="D533" s="8">
        <v>235124.70832930424</v>
      </c>
      <c r="E533">
        <v>1.0612459865967742E-06</v>
      </c>
      <c r="F533" s="5">
        <v>1.344229899208663E-06</v>
      </c>
      <c r="G533" s="6">
        <v>0.0009781700059876086</v>
      </c>
      <c r="H533" s="3">
        <v>76.51979635129204</v>
      </c>
      <c r="J533" s="5">
        <v>0.17222222222222225</v>
      </c>
      <c r="K533" s="12">
        <v>34.10194690925313</v>
      </c>
      <c r="L533" s="8">
        <v>3.2376322759736533</v>
      </c>
      <c r="M533">
        <v>0.0021558866931966894</v>
      </c>
      <c r="N533">
        <v>168.64963115824767</v>
      </c>
      <c r="O533" s="3">
        <v>76.51979635129204</v>
      </c>
    </row>
    <row r="534" spans="2:15" ht="12.75">
      <c r="B534">
        <v>497</v>
      </c>
      <c r="C534" s="5">
        <v>14910</v>
      </c>
      <c r="D534" s="8">
        <v>234802.03648707946</v>
      </c>
      <c r="E534">
        <v>1.0576924067884463E-06</v>
      </c>
      <c r="F534" s="5">
        <v>1.3397287484029981E-06</v>
      </c>
      <c r="G534" s="6">
        <v>0.0009768302772392057</v>
      </c>
      <c r="H534" s="3">
        <v>76.55195548892046</v>
      </c>
      <c r="J534" s="5">
        <v>0.17256944444444444</v>
      </c>
      <c r="K534" s="12">
        <v>34.05514732740208</v>
      </c>
      <c r="L534" s="8">
        <v>3.226791071551683</v>
      </c>
      <c r="M534">
        <v>0.0021529339310352095</v>
      </c>
      <c r="N534">
        <v>168.7205098975807</v>
      </c>
      <c r="O534" s="3">
        <v>76.55195548892046</v>
      </c>
    </row>
    <row r="535" spans="2:15" ht="12.75">
      <c r="B535">
        <v>498</v>
      </c>
      <c r="C535" s="5">
        <v>14940</v>
      </c>
      <c r="D535" s="8">
        <v>234480.44511079544</v>
      </c>
      <c r="E535">
        <v>1.0541555817304746E-06</v>
      </c>
      <c r="F535" s="5">
        <v>1.33524882004403E-06</v>
      </c>
      <c r="G535" s="6">
        <v>0.0009754950284191617</v>
      </c>
      <c r="H535" s="3">
        <v>76.58400708938296</v>
      </c>
      <c r="J535" s="5">
        <v>0.1729166666666667</v>
      </c>
      <c r="K535" s="12">
        <v>34.008504453846015</v>
      </c>
      <c r="L535" s="8">
        <v>3.216000982254024</v>
      </c>
      <c r="M535">
        <v>0.0021499910426358328</v>
      </c>
      <c r="N535">
        <v>168.79115162500005</v>
      </c>
      <c r="O535" s="3">
        <v>76.58400708938296</v>
      </c>
    </row>
    <row r="536" spans="2:15" ht="12.75">
      <c r="B536">
        <v>499</v>
      </c>
      <c r="C536" s="5">
        <v>14970</v>
      </c>
      <c r="D536" s="8">
        <v>234159.9291061703</v>
      </c>
      <c r="E536">
        <v>1.0506354066527942E-06</v>
      </c>
      <c r="F536" s="5">
        <v>1.3307899814244923E-06</v>
      </c>
      <c r="G536" s="6">
        <v>0.0009741642384377372</v>
      </c>
      <c r="H536" s="3">
        <v>76.61595165892224</v>
      </c>
      <c r="J536" s="5">
        <v>0.17326388888888888</v>
      </c>
      <c r="K536" s="12">
        <v>33.962017549722</v>
      </c>
      <c r="L536" s="8">
        <v>3.2052616884498377</v>
      </c>
      <c r="M536">
        <v>0.002147057981516773</v>
      </c>
      <c r="N536">
        <v>168.86155745626465</v>
      </c>
      <c r="O536" s="3">
        <v>76.61595165892224</v>
      </c>
    </row>
    <row r="537" spans="2:15" ht="12.75">
      <c r="B537">
        <v>500</v>
      </c>
      <c r="C537" s="5">
        <v>15000</v>
      </c>
      <c r="D537" s="8">
        <v>233840.48341077752</v>
      </c>
      <c r="E537">
        <v>1.0471317776037323E-06</v>
      </c>
      <c r="F537" s="5">
        <v>1.326352100873737E-06</v>
      </c>
      <c r="G537" s="6">
        <v>0.0009728378863368635</v>
      </c>
      <c r="H537" s="3">
        <v>76.64778970062028</v>
      </c>
      <c r="J537" s="5">
        <v>0.17361111111111113</v>
      </c>
      <c r="K537" s="12">
        <v>33.91568588078733</v>
      </c>
      <c r="L537" s="8">
        <v>3.1945728730050247</v>
      </c>
      <c r="M537">
        <v>0.0021441347014864473</v>
      </c>
      <c r="N537">
        <v>168.9317285001671</v>
      </c>
      <c r="O537" s="3">
        <v>76.64778970062028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="145" zoomScaleNormal="145" workbookViewId="0" topLeftCell="A1">
      <selection activeCell="C11" sqref="C11"/>
    </sheetView>
  </sheetViews>
  <sheetFormatPr defaultColWidth="9.140625" defaultRowHeight="12.75"/>
  <sheetData>
    <row r="1" ht="12.75">
      <c r="A1" t="s">
        <v>72</v>
      </c>
    </row>
    <row r="3" spans="1:4" ht="12.75">
      <c r="A3">
        <v>1</v>
      </c>
      <c r="B3" t="s">
        <v>23</v>
      </c>
      <c r="C3">
        <f>3.28*A3</f>
        <v>3.28</v>
      </c>
      <c r="D3" t="s">
        <v>77</v>
      </c>
    </row>
    <row r="4" spans="1:4" ht="12.75">
      <c r="A4">
        <v>1</v>
      </c>
      <c r="B4" t="s">
        <v>14</v>
      </c>
      <c r="C4">
        <f>(1/2.54)*A4</f>
        <v>0.39370078740157477</v>
      </c>
      <c r="D4" t="s">
        <v>60</v>
      </c>
    </row>
    <row r="5" spans="1:4" ht="12.75">
      <c r="A5">
        <v>1</v>
      </c>
      <c r="B5" t="s">
        <v>25</v>
      </c>
      <c r="C5">
        <f>1000000000000</f>
        <v>1000000000000</v>
      </c>
      <c r="D5" t="s">
        <v>78</v>
      </c>
    </row>
    <row r="6" spans="1:4" ht="12.75">
      <c r="A6">
        <v>1</v>
      </c>
      <c r="B6" t="s">
        <v>20</v>
      </c>
      <c r="C6">
        <f>35.31*A6</f>
        <v>35.31</v>
      </c>
      <c r="D6" t="s">
        <v>57</v>
      </c>
    </row>
    <row r="7" spans="1:4" ht="12.75">
      <c r="A7">
        <v>1</v>
      </c>
      <c r="B7" t="s">
        <v>73</v>
      </c>
      <c r="C7">
        <f>A7*2.204</f>
        <v>2.204</v>
      </c>
      <c r="D7" t="s">
        <v>74</v>
      </c>
    </row>
    <row r="8" spans="1:4" ht="12.75">
      <c r="A8">
        <v>1</v>
      </c>
      <c r="B8" t="s">
        <v>13</v>
      </c>
      <c r="C8">
        <f>A8*9/5+32</f>
        <v>33.8</v>
      </c>
      <c r="D8" t="s">
        <v>59</v>
      </c>
    </row>
    <row r="9" spans="1:4" ht="12.75">
      <c r="A9">
        <v>1</v>
      </c>
      <c r="B9" t="s">
        <v>22</v>
      </c>
      <c r="C9">
        <f>1.8*A9</f>
        <v>1.8</v>
      </c>
      <c r="D9" t="s">
        <v>38</v>
      </c>
    </row>
    <row r="10" spans="1:4" ht="12.75">
      <c r="A10">
        <v>1</v>
      </c>
      <c r="B10" t="s">
        <v>21</v>
      </c>
      <c r="C10">
        <f>14.50377*A10</f>
        <v>14.50377</v>
      </c>
      <c r="D10" t="s">
        <v>75</v>
      </c>
    </row>
    <row r="11" spans="1:5" ht="12.75">
      <c r="A11">
        <v>1</v>
      </c>
      <c r="B11" t="s">
        <v>24</v>
      </c>
      <c r="C11">
        <f>1000*A11</f>
        <v>1000</v>
      </c>
      <c r="D11" t="s">
        <v>15</v>
      </c>
      <c r="E11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dcterms:created xsi:type="dcterms:W3CDTF">2008-08-21T10:37:13Z</dcterms:created>
  <dcterms:modified xsi:type="dcterms:W3CDTF">2008-08-28T08:28:08Z</dcterms:modified>
  <cp:category/>
  <cp:version/>
  <cp:contentType/>
  <cp:contentStatus/>
</cp:coreProperties>
</file>